
<file path=[Content_Types].xml><?xml version="1.0" encoding="utf-8"?>
<Types xmlns="http://schemas.openxmlformats.org/package/2006/content-types">
  <Default Extension="xml" ContentType="application/xml"/>
  <Default Extension="jpeg" ContentType="image/jpeg"/>
  <Default Extension="rels" ContentType="application/vnd.openxmlformats-package.relationships+xml"/>
  <Default Extension="emf" ContentType="image/x-em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309"/>
  <workbookPr showInkAnnotation="0" autoCompressPictures="0"/>
  <mc:AlternateContent xmlns:mc="http://schemas.openxmlformats.org/markup-compatibility/2006">
    <mc:Choice Requires="x15">
      <x15ac:absPath xmlns:x15ac="http://schemas.microsoft.com/office/spreadsheetml/2010/11/ac" url="/Users/rickards/Dropbox/Asa-Sissy/Manuscript/cell-metabolism-final-files/Supplemental Tables/"/>
    </mc:Choice>
  </mc:AlternateContent>
  <bookViews>
    <workbookView xWindow="0" yWindow="460" windowWidth="25600" windowHeight="14840" tabRatio="786"/>
  </bookViews>
  <sheets>
    <sheet name="Combined all donors" sheetId="8" r:id="rId1"/>
    <sheet name="H3_GCG_FAP" sheetId="7" r:id="rId2"/>
    <sheet name="H4_GCG_FAP" sheetId="6" r:id="rId3"/>
    <sheet name="H4_SST_LEPR" sheetId="5" r:id="rId4"/>
    <sheet name="H5_GCG_FAP" sheetId="1" r:id="rId5"/>
    <sheet name="H5_SST_LEPR" sheetId="2" r:id="rId6"/>
    <sheet name="H6_GCG_FAP" sheetId="3" r:id="rId7"/>
    <sheet name="H6_SST_LEPR" sheetId="4" r:id="rId8"/>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L35" i="8" l="1"/>
  <c r="L36" i="8"/>
  <c r="L37" i="8"/>
  <c r="L38" i="8"/>
  <c r="L39" i="8"/>
  <c r="H47" i="8"/>
  <c r="H46" i="8"/>
  <c r="H45" i="8"/>
  <c r="H39" i="8"/>
  <c r="H43" i="8"/>
  <c r="H42" i="8"/>
  <c r="L20" i="8"/>
  <c r="L17" i="8"/>
  <c r="L18" i="8"/>
  <c r="L19" i="8"/>
  <c r="L21" i="8"/>
  <c r="E29" i="8"/>
  <c r="E28" i="8"/>
  <c r="E27" i="8"/>
  <c r="E21" i="8"/>
  <c r="E25" i="8"/>
  <c r="E24" i="8"/>
  <c r="F29" i="8"/>
  <c r="F28" i="8"/>
  <c r="F27" i="8"/>
  <c r="F21" i="8"/>
  <c r="F25" i="8"/>
  <c r="F24" i="8"/>
  <c r="B28" i="8"/>
  <c r="I47" i="8"/>
  <c r="I45" i="8"/>
  <c r="I46" i="8"/>
  <c r="I39" i="8"/>
  <c r="J39" i="8"/>
  <c r="B39" i="8"/>
  <c r="C39" i="8"/>
  <c r="D39" i="8"/>
  <c r="F39" i="8"/>
  <c r="G39" i="8"/>
  <c r="I21" i="8"/>
  <c r="J21" i="8"/>
  <c r="B21" i="8"/>
  <c r="C21" i="8"/>
  <c r="D21" i="8"/>
  <c r="G47" i="8"/>
  <c r="G46" i="8"/>
  <c r="G45" i="8"/>
  <c r="G43" i="8"/>
  <c r="G42" i="8"/>
  <c r="F47" i="8"/>
  <c r="F46" i="8"/>
  <c r="F45" i="8"/>
  <c r="F43" i="8"/>
  <c r="F42" i="8"/>
  <c r="E47" i="8"/>
  <c r="E46" i="8"/>
  <c r="E45" i="8"/>
  <c r="E43" i="8"/>
  <c r="E42" i="8"/>
  <c r="H29" i="8"/>
  <c r="H28" i="8"/>
  <c r="H27" i="8"/>
  <c r="H21" i="8"/>
  <c r="H25" i="8"/>
  <c r="H24" i="8"/>
  <c r="G29" i="8"/>
  <c r="G28" i="8"/>
  <c r="G27" i="8"/>
  <c r="G21" i="8"/>
  <c r="G25" i="8"/>
  <c r="G24" i="8"/>
  <c r="D47" i="8"/>
  <c r="D46" i="8"/>
  <c r="D45" i="8"/>
  <c r="D43" i="8"/>
  <c r="D42" i="8"/>
  <c r="C47" i="8"/>
  <c r="C46" i="8"/>
  <c r="C45" i="8"/>
  <c r="C43" i="8"/>
  <c r="C42" i="8"/>
  <c r="B47" i="8"/>
  <c r="B46" i="8"/>
  <c r="B45" i="8"/>
  <c r="B43" i="8"/>
  <c r="B42" i="8"/>
  <c r="D29" i="8"/>
  <c r="D28" i="8"/>
  <c r="D27" i="8"/>
  <c r="D25" i="8"/>
  <c r="D24" i="8"/>
  <c r="C29" i="8"/>
  <c r="C28" i="8"/>
  <c r="C27" i="8"/>
  <c r="C25" i="8"/>
  <c r="C24" i="8"/>
  <c r="B29" i="8"/>
  <c r="B27" i="8"/>
  <c r="B25" i="8"/>
  <c r="B24" i="8"/>
  <c r="J47" i="8"/>
  <c r="J46" i="8"/>
  <c r="J45" i="8"/>
  <c r="J43" i="8"/>
  <c r="J42" i="8"/>
  <c r="I43" i="8"/>
  <c r="I42" i="8"/>
  <c r="J29" i="8"/>
  <c r="J28" i="8"/>
  <c r="J27" i="8"/>
  <c r="J25" i="8"/>
  <c r="J24" i="8"/>
  <c r="I29" i="8"/>
  <c r="I28" i="8"/>
  <c r="I27" i="8"/>
  <c r="I25" i="8"/>
  <c r="I24" i="8"/>
  <c r="B36" i="7"/>
  <c r="B35" i="7"/>
  <c r="B34" i="7"/>
  <c r="B29" i="7"/>
  <c r="B32" i="7"/>
  <c r="B31" i="7"/>
  <c r="B13" i="7"/>
  <c r="B12" i="7"/>
  <c r="B11" i="7"/>
  <c r="B6" i="7"/>
  <c r="B9" i="7"/>
  <c r="B8" i="7"/>
  <c r="B32" i="6"/>
  <c r="B31" i="6"/>
  <c r="B30" i="6"/>
  <c r="B25" i="6"/>
  <c r="B28" i="6"/>
  <c r="B27" i="6"/>
  <c r="B13" i="6"/>
  <c r="B12" i="6"/>
  <c r="B11" i="6"/>
  <c r="B6" i="6"/>
  <c r="B9" i="6"/>
  <c r="B8" i="6"/>
  <c r="B51" i="5"/>
  <c r="B50" i="5"/>
  <c r="B49" i="5"/>
  <c r="B44" i="5"/>
  <c r="B47" i="5"/>
  <c r="B46" i="5"/>
  <c r="B32" i="5"/>
  <c r="B31" i="5"/>
  <c r="B30" i="5"/>
  <c r="B25" i="5"/>
  <c r="B28" i="5"/>
  <c r="B27" i="5"/>
  <c r="B13" i="5"/>
  <c r="B12" i="5"/>
  <c r="B11" i="5"/>
  <c r="B6" i="5"/>
  <c r="B9" i="5"/>
  <c r="B8" i="5"/>
  <c r="B57" i="1"/>
  <c r="B56" i="1"/>
  <c r="B55" i="1"/>
  <c r="B50" i="1"/>
  <c r="B53" i="1"/>
  <c r="B52" i="1"/>
  <c r="B39" i="1"/>
  <c r="B38" i="1"/>
  <c r="B37" i="1"/>
  <c r="B32" i="1"/>
  <c r="B35" i="1"/>
  <c r="B34" i="1"/>
  <c r="B13" i="1"/>
  <c r="B12" i="1"/>
  <c r="B11" i="1"/>
  <c r="B6" i="1"/>
  <c r="B9" i="1"/>
  <c r="B8" i="1"/>
  <c r="B61" i="2"/>
  <c r="B60" i="2"/>
  <c r="B59" i="2"/>
  <c r="B54" i="2"/>
  <c r="B57" i="2"/>
  <c r="B56" i="2"/>
  <c r="B43" i="2"/>
  <c r="B42" i="2"/>
  <c r="B41" i="2"/>
  <c r="B36" i="2"/>
  <c r="B39" i="2"/>
  <c r="B38" i="2"/>
  <c r="B13" i="2"/>
  <c r="B12" i="2"/>
  <c r="B11" i="2"/>
  <c r="B9" i="2"/>
  <c r="B8" i="2"/>
  <c r="B33" i="3"/>
  <c r="B32" i="3"/>
  <c r="B31" i="3"/>
  <c r="B26" i="3"/>
  <c r="B29" i="3"/>
  <c r="B28" i="3"/>
  <c r="B13" i="3"/>
  <c r="B12" i="3"/>
  <c r="B11" i="3"/>
  <c r="B6" i="3"/>
  <c r="B9" i="3"/>
  <c r="B8" i="3"/>
  <c r="B46" i="4"/>
  <c r="B45" i="4"/>
  <c r="B44" i="4"/>
  <c r="B39" i="4"/>
  <c r="B42" i="4"/>
  <c r="B41" i="4"/>
  <c r="B30" i="4"/>
  <c r="B29" i="4"/>
  <c r="B28" i="4"/>
  <c r="B23" i="4"/>
  <c r="B26" i="4"/>
  <c r="B25" i="4"/>
  <c r="B13" i="4"/>
  <c r="B12" i="4"/>
  <c r="B11" i="4"/>
  <c r="B6" i="4"/>
  <c r="B9" i="4"/>
  <c r="B8" i="4"/>
</calcChain>
</file>

<file path=xl/sharedStrings.xml><?xml version="1.0" encoding="utf-8"?>
<sst xmlns="http://schemas.openxmlformats.org/spreadsheetml/2006/main" count="334" uniqueCount="98">
  <si>
    <t>double positive for GCG/FAP or SST/LEPR</t>
  </si>
  <si>
    <t># of cells</t>
  </si>
  <si>
    <t xml:space="preserve">-/- </t>
  </si>
  <si>
    <t>GCG/-</t>
  </si>
  <si>
    <t>-/FAP</t>
  </si>
  <si>
    <t>GCG/FAP</t>
  </si>
  <si>
    <t>Total cells</t>
  </si>
  <si>
    <t>% other cells</t>
  </si>
  <si>
    <t>In picture:</t>
  </si>
  <si>
    <t>1111111341141131111111111114444444411111114111111111111111134444422221111243411111111111111111</t>
  </si>
  <si>
    <t>In picture</t>
  </si>
  <si>
    <t>111111121111111111111111111133311111111111111111111111111324444334222244444444444444444</t>
  </si>
  <si>
    <t>SST/-</t>
  </si>
  <si>
    <t>-/LEPR</t>
  </si>
  <si>
    <t>SST/LEPR</t>
  </si>
  <si>
    <t>% LEPR+ other cells</t>
  </si>
  <si>
    <t>FAP- α-cells</t>
    <phoneticPr fontId="3" type="noConversion"/>
  </si>
  <si>
    <t>% δ-cells</t>
    <phoneticPr fontId="3" type="noConversion"/>
  </si>
  <si>
    <t>GCG and FAP RNA in situ experiment:</t>
  </si>
  <si>
    <t>cell groups</t>
  </si>
  <si>
    <t>SST and LEPR RNA in situ experiment:</t>
  </si>
  <si>
    <t>1.4e-010</t>
  </si>
  <si>
    <t>4.4e-05</t>
  </si>
  <si>
    <t>4.8e-104</t>
  </si>
  <si>
    <t>7.1e-69</t>
  </si>
  <si>
    <t>411341121131111311113312131131113131341134441241223133111111423111111134111113314133111111111133444333344444444444444333333311111111</t>
  </si>
  <si>
    <t>% LEPR+ δ-cells</t>
    <phoneticPr fontId="3" type="noConversion"/>
  </si>
  <si>
    <t>% LEPR+ other cells</t>
    <phoneticPr fontId="3" type="noConversion"/>
  </si>
  <si>
    <t>δ-cells</t>
    <phoneticPr fontId="3" type="noConversion"/>
  </si>
  <si>
    <t>LEPR- δ-cells</t>
    <phoneticPr fontId="3" type="noConversion"/>
  </si>
  <si>
    <t>1131111244113111111111111333333311144441342</t>
  </si>
  <si>
    <t xml:space="preserve"> α-cells</t>
    <phoneticPr fontId="1" type="noConversion"/>
  </si>
  <si>
    <t xml:space="preserve"> FAP- α-cells</t>
    <phoneticPr fontId="1" type="noConversion"/>
  </si>
  <si>
    <t>FAP+ α-cells</t>
    <phoneticPr fontId="1" type="noConversion"/>
  </si>
  <si>
    <t xml:space="preserve"> δ-cells</t>
    <phoneticPr fontId="1" type="noConversion"/>
  </si>
  <si>
    <t xml:space="preserve"> LEPR- δ-cells</t>
    <phoneticPr fontId="1" type="noConversion"/>
  </si>
  <si>
    <t xml:space="preserve"> LEPR+ δ-cells</t>
    <phoneticPr fontId="1" type="noConversion"/>
  </si>
  <si>
    <t>α-cells</t>
    <phoneticPr fontId="3" type="noConversion"/>
  </si>
  <si>
    <t>FAP- α-cells</t>
    <phoneticPr fontId="3" type="noConversion"/>
  </si>
  <si>
    <t>FAP+ α-cells</t>
    <phoneticPr fontId="3" type="noConversion"/>
  </si>
  <si>
    <t>FAP+ other cells</t>
    <phoneticPr fontId="3" type="noConversion"/>
  </si>
  <si>
    <t>α-cells</t>
    <phoneticPr fontId="3" type="noConversion"/>
  </si>
  <si>
    <t>% LEPR- δ-cells</t>
    <phoneticPr fontId="3" type="noConversion"/>
  </si>
  <si>
    <t>SST_LEPR_1</t>
  </si>
  <si>
    <t>SST_LEPR_2</t>
  </si>
  <si>
    <t>SST_LEPR_3</t>
  </si>
  <si>
    <t>H6_1</t>
  </si>
  <si>
    <t>H6_2</t>
  </si>
  <si>
    <t>H3_1</t>
  </si>
  <si>
    <t>H3_2</t>
  </si>
  <si>
    <t>H4_1</t>
  </si>
  <si>
    <t>H5_1</t>
  </si>
  <si>
    <t>H5_2</t>
  </si>
  <si>
    <t>H5_3</t>
  </si>
  <si>
    <t>H4_2</t>
  </si>
  <si>
    <t>H4_3</t>
  </si>
  <si>
    <t xml:space="preserve"> other cells</t>
  </si>
  <si>
    <t>LEPR+ other cells</t>
  </si>
  <si>
    <t xml:space="preserve"> FAP+ other cells</t>
  </si>
  <si>
    <t>1111143211114111111111111111111113311111111111111111111111111111111111141111111111111113342224444444443412</t>
  </si>
  <si>
    <t>other cells</t>
  </si>
  <si>
    <t>FAP+ other cells</t>
  </si>
  <si>
    <t>H6_3</t>
  </si>
  <si>
    <t>Cellular groups:</t>
  </si>
  <si>
    <t>-/-</t>
  </si>
  <si>
    <t>Detailed information of the quantification of expression based on the RNA in situ hybridization experiments on FAP/GCG in α-cells and LEPR/SST in δ-cells. Below is the summary of the quantification of multiple human islets in sections obtained from several donors, the images and details of the counting of each cell in each image are provided in the additional sheets (names by donor and RNA in situ targets).</t>
    <phoneticPr fontId="1" type="noConversion"/>
  </si>
  <si>
    <t>111141113411443111111111112111141413142112111443112341112241114111111111122144411211441111112111111112111114411341112444111111111111111111131444444444214212433142111111111112414141214443343334221334444444444444444424444444444444444442234444444444444444432344444444441444434444424444442244444444444244444422444444433333333333212111111122222222122221111111111111111111111111111111111111111111111111111111111111111111111111111111111111111111111111111111111111</t>
  </si>
  <si>
    <t>GCG_FAP_1</t>
  </si>
  <si>
    <t>GCG_FAP_2</t>
  </si>
  <si>
    <t># in picture</t>
  </si>
  <si>
    <t>GCG_FAP_3</t>
  </si>
  <si>
    <t xml:space="preserve">only DAPI positive cells </t>
  </si>
  <si>
    <t>only positive for GCG or SST</t>
  </si>
  <si>
    <t>GCG/-, SST/-</t>
  </si>
  <si>
    <t>-/FAP, -/LEPR</t>
  </si>
  <si>
    <t>GCG/FAP, SST/LEPR</t>
  </si>
  <si>
    <t>only positive for FAP or LEPR</t>
  </si>
  <si>
    <t>1111111111111111222222444311111111111111111111111111211121111111311111112111111121111111111112111111221111111111111111111111111111141111111111111111111111111124441111111111111111111111111211111111111114442111111111111111111111113111111111111111111111111111111111111111111111111111111113311111111111111111111311111111111111114333333333444222422244444444224444111111111111111111111111111111111111111111111111111111111111111111111111111111111111111111131111111111111111111111111111111111</t>
  </si>
  <si>
    <t>224111411122311111111111111111111111333222244444444441111111111111111111111111111111111111111111111</t>
  </si>
  <si>
    <t>SST_LEPR_zstack3</t>
  </si>
  <si>
    <t>Fractions (%):</t>
    <phoneticPr fontId="1" type="noConversion"/>
  </si>
  <si>
    <t># in picture</t>
    <phoneticPr fontId="3" type="noConversion"/>
  </si>
  <si>
    <t>4211113112111131111111111111111111111111111111121224111111111111111111113111111111111111111111111111111111111111111111111111111111111111111111111111111111111111111111111111111111111111111141111111111111111111111111111111111111111111111111111111111111111111112333333244444444444444111111111111111111111111111111111111111111111111111111111111111111111111111111111111111431</t>
  </si>
  <si>
    <t xml:space="preserve"> LEPR+ δ-cells</t>
    <phoneticPr fontId="3" type="noConversion"/>
  </si>
  <si>
    <t>SST_LEPR_1</t>
    <phoneticPr fontId="3" type="noConversion"/>
  </si>
  <si>
    <t>1111111311311111331111111111111111111111111111111111111111111113333324423142</t>
  </si>
  <si>
    <t>11311311111112111111111111111111111311111111111111111111134441324</t>
  </si>
  <si>
    <t>4311133331111111111121111111111121111111111111333333333333224442134</t>
  </si>
  <si>
    <t>1113111111111111244214</t>
  </si>
  <si>
    <t>11111131111143434111111111113211111111111111111111111111111111111111111111111111111111111333333311111111111111111111111111111433334411111111111111111111224422444444444442134</t>
  </si>
  <si>
    <t>411112111121111111111133111111133311111111111111111111111111111111111111111111111244444444444441324</t>
  </si>
  <si>
    <t>chisq.test</t>
  </si>
  <si>
    <t>fishers exact test</t>
  </si>
  <si>
    <t>IN TOTAL:</t>
  </si>
  <si>
    <t>434131111234133333333344311111111112113113311333311111111111111244433444444444441234</t>
  </si>
  <si>
    <t>1211121143113113333111131111333114111111111111111111111333333333331111111111111111111111111333333111111111111111111111111444444414</t>
  </si>
  <si>
    <t>11441111441331321111142211113331311111111111111111111111111111111111114314</t>
  </si>
  <si>
    <t>Supplemental Table 3. Detailed analyses of single-molecule RNA-FISH images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</si>
</sst>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00"/>
    <numFmt numFmtId="165" formatCode="0.0%"/>
  </numFmts>
  <fonts count="12" x14ac:knownFonts="1">
    <font>
      <sz val="12"/>
      <color theme="1"/>
      <name val="Calibri"/>
      <family val="2"/>
      <scheme val="minor"/>
    </font>
    <font>
      <sz val="8"/>
      <name val="Calibri"/>
      <family val="2"/>
      <scheme val="minor"/>
    </font>
    <font>
      <sz val="12"/>
      <color indexed="8"/>
      <name val="Verdana"/>
    </font>
    <font>
      <sz val="8"/>
      <name val="Verdana"/>
    </font>
    <font>
      <sz val="13"/>
      <color indexed="8"/>
      <name val="Times New Roman"/>
    </font>
    <font>
      <sz val="12"/>
      <color indexed="8"/>
      <name val="Times New Roman"/>
    </font>
    <font>
      <b/>
      <sz val="13"/>
      <color indexed="8"/>
      <name val="Times New Roman"/>
    </font>
    <font>
      <b/>
      <sz val="12"/>
      <color indexed="8"/>
      <name val="Times New Roman"/>
    </font>
    <font>
      <i/>
      <sz val="12"/>
      <color indexed="8"/>
      <name val="Times New Roman"/>
    </font>
    <font>
      <sz val="12"/>
      <color indexed="10"/>
      <name val="Times New Roman"/>
    </font>
    <font>
      <b/>
      <sz val="14"/>
      <name val="Times New Roman"/>
    </font>
    <font>
      <sz val="14"/>
      <name val="Times New Roman"/>
    </font>
  </fonts>
  <fills count="7">
    <fill>
      <patternFill patternType="none"/>
    </fill>
    <fill>
      <patternFill patternType="gray125"/>
    </fill>
    <fill>
      <patternFill patternType="solid">
        <fgColor theme="9" tint="0.59999389629810485"/>
        <bgColor indexed="64"/>
      </patternFill>
    </fill>
    <fill>
      <patternFill patternType="solid">
        <fgColor rgb="FFFFFF00"/>
        <bgColor indexed="64"/>
      </patternFill>
    </fill>
    <fill>
      <patternFill patternType="solid">
        <fgColor rgb="FFFF0000"/>
        <bgColor indexed="64"/>
      </patternFill>
    </fill>
    <fill>
      <patternFill patternType="solid">
        <fgColor theme="8" tint="0.59999389629810485"/>
        <bgColor indexed="64"/>
      </patternFill>
    </fill>
    <fill>
      <patternFill patternType="solid">
        <fgColor theme="0" tint="-0.14999847407452621"/>
        <bgColor indexed="64"/>
      </patternFill>
    </fill>
  </fills>
  <borders count="18">
    <border>
      <left/>
      <right/>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right/>
      <top style="medium">
        <color auto="1"/>
      </top>
      <bottom/>
      <diagonal/>
    </border>
    <border>
      <left/>
      <right/>
      <top/>
      <bottom style="medium">
        <color auto="1"/>
      </bottom>
      <diagonal/>
    </border>
    <border>
      <left/>
      <right/>
      <top/>
      <bottom style="thin">
        <color auto="1"/>
      </bottom>
      <diagonal/>
    </border>
    <border>
      <left/>
      <right style="thin">
        <color auto="1"/>
      </right>
      <top/>
      <bottom style="thin">
        <color auto="1"/>
      </bottom>
      <diagonal/>
    </border>
    <border>
      <left style="medium">
        <color auto="1"/>
      </left>
      <right style="medium">
        <color auto="1"/>
      </right>
      <top style="medium">
        <color auto="1"/>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s>
  <cellStyleXfs count="1">
    <xf numFmtId="0" fontId="0" fillId="0" borderId="0"/>
  </cellStyleXfs>
  <cellXfs count="77">
    <xf numFmtId="0" fontId="0" fillId="0" borderId="0" xfId="0"/>
    <xf numFmtId="0" fontId="2" fillId="0" borderId="0" xfId="0" applyFont="1"/>
    <xf numFmtId="0" fontId="5" fillId="0" borderId="0" xfId="0" applyFont="1"/>
    <xf numFmtId="0" fontId="6" fillId="0" borderId="0" xfId="0" applyFont="1"/>
    <xf numFmtId="0" fontId="7" fillId="0" borderId="0" xfId="0" applyFont="1"/>
    <xf numFmtId="0" fontId="5" fillId="0" borderId="0" xfId="0" applyFont="1" applyAlignment="1">
      <alignment horizontal="center"/>
    </xf>
    <xf numFmtId="0" fontId="7" fillId="0" borderId="0" xfId="0" applyFont="1" applyAlignment="1">
      <alignment horizontal="right"/>
    </xf>
    <xf numFmtId="0" fontId="7" fillId="0" borderId="0" xfId="0" quotePrefix="1" applyFont="1" applyAlignment="1">
      <alignment horizontal="right"/>
    </xf>
    <xf numFmtId="0" fontId="7" fillId="0" borderId="3" xfId="0" applyFont="1" applyBorder="1" applyAlignment="1">
      <alignment horizontal="right"/>
    </xf>
    <xf numFmtId="0" fontId="7" fillId="0" borderId="3" xfId="0" quotePrefix="1" applyFont="1" applyBorder="1" applyAlignment="1">
      <alignment horizontal="right"/>
    </xf>
    <xf numFmtId="0" fontId="7" fillId="0" borderId="0" xfId="0" applyFont="1" applyBorder="1" applyAlignment="1">
      <alignment horizontal="right"/>
    </xf>
    <xf numFmtId="0" fontId="7" fillId="6" borderId="1" xfId="0" applyFont="1" applyFill="1" applyBorder="1" applyAlignment="1">
      <alignment horizontal="center"/>
    </xf>
    <xf numFmtId="0" fontId="7" fillId="3" borderId="15" xfId="0" applyFont="1" applyFill="1" applyBorder="1" applyAlignment="1">
      <alignment horizontal="center"/>
    </xf>
    <xf numFmtId="0" fontId="7" fillId="3" borderId="14" xfId="0" applyFont="1" applyFill="1" applyBorder="1" applyAlignment="1">
      <alignment horizontal="center"/>
    </xf>
    <xf numFmtId="0" fontId="7" fillId="4" borderId="16" xfId="0" applyFont="1" applyFill="1" applyBorder="1" applyAlignment="1">
      <alignment horizontal="center"/>
    </xf>
    <xf numFmtId="0" fontId="7" fillId="5" borderId="14" xfId="0" applyFont="1" applyFill="1" applyBorder="1" applyAlignment="1">
      <alignment horizontal="center"/>
    </xf>
    <xf numFmtId="0" fontId="7" fillId="2" borderId="14" xfId="0" applyFont="1" applyFill="1" applyBorder="1" applyAlignment="1">
      <alignment horizontal="center"/>
    </xf>
    <xf numFmtId="0" fontId="7" fillId="2" borderId="17" xfId="0" applyFont="1" applyFill="1" applyBorder="1" applyAlignment="1">
      <alignment horizontal="center"/>
    </xf>
    <xf numFmtId="0" fontId="7" fillId="5" borderId="0" xfId="0" applyFont="1" applyFill="1" applyBorder="1" applyAlignment="1">
      <alignment horizontal="center"/>
    </xf>
    <xf numFmtId="0" fontId="5" fillId="0" borderId="1" xfId="0" quotePrefix="1" applyFont="1" applyBorder="1" applyAlignment="1">
      <alignment horizontal="center"/>
    </xf>
    <xf numFmtId="0" fontId="5" fillId="0" borderId="7" xfId="0" applyFont="1" applyBorder="1" applyAlignment="1">
      <alignment horizontal="center"/>
    </xf>
    <xf numFmtId="0" fontId="5" fillId="0" borderId="2" xfId="0" applyFont="1" applyBorder="1" applyAlignment="1">
      <alignment horizontal="center"/>
    </xf>
    <xf numFmtId="0" fontId="5" fillId="0" borderId="3" xfId="0" applyFont="1" applyBorder="1" applyAlignment="1">
      <alignment horizontal="center"/>
    </xf>
    <xf numFmtId="0" fontId="5" fillId="0" borderId="8" xfId="0" applyFont="1" applyBorder="1" applyAlignment="1">
      <alignment horizontal="center"/>
    </xf>
    <xf numFmtId="0" fontId="5" fillId="0" borderId="4" xfId="0" applyFont="1" applyBorder="1" applyAlignment="1">
      <alignment horizontal="center"/>
    </xf>
    <xf numFmtId="0" fontId="5" fillId="0" borderId="3" xfId="0" quotePrefix="1" applyFont="1" applyBorder="1" applyAlignment="1">
      <alignment horizontal="center"/>
    </xf>
    <xf numFmtId="0" fontId="5" fillId="0" borderId="5" xfId="0" applyFont="1" applyBorder="1" applyAlignment="1">
      <alignment horizontal="center"/>
    </xf>
    <xf numFmtId="0" fontId="5" fillId="0" borderId="9" xfId="0" applyFont="1" applyBorder="1" applyAlignment="1">
      <alignment horizontal="center"/>
    </xf>
    <xf numFmtId="0" fontId="5" fillId="0" borderId="6" xfId="0" applyFont="1" applyBorder="1" applyAlignment="1">
      <alignment horizontal="center"/>
    </xf>
    <xf numFmtId="0" fontId="5" fillId="0" borderId="11" xfId="0" applyFont="1" applyBorder="1" applyAlignment="1">
      <alignment horizontal="center"/>
    </xf>
    <xf numFmtId="0" fontId="8" fillId="0" borderId="3" xfId="0" applyFont="1" applyBorder="1" applyAlignment="1">
      <alignment horizontal="center"/>
    </xf>
    <xf numFmtId="0" fontId="8" fillId="0" borderId="0" xfId="0" applyFont="1" applyBorder="1" applyAlignment="1">
      <alignment horizontal="center"/>
    </xf>
    <xf numFmtId="0" fontId="8" fillId="0" borderId="0" xfId="0" applyFont="1" applyAlignment="1">
      <alignment horizontal="center"/>
    </xf>
    <xf numFmtId="0" fontId="8" fillId="0" borderId="0" xfId="0" applyFont="1" applyFill="1" applyBorder="1"/>
    <xf numFmtId="0" fontId="8" fillId="0" borderId="3" xfId="0" applyFont="1" applyBorder="1" applyAlignment="1">
      <alignment horizontal="right"/>
    </xf>
    <xf numFmtId="0" fontId="8" fillId="0" borderId="0" xfId="0" applyFont="1" applyBorder="1"/>
    <xf numFmtId="0" fontId="8" fillId="0" borderId="0" xfId="0" applyFont="1"/>
    <xf numFmtId="0" fontId="5" fillId="0" borderId="0" xfId="0" applyFont="1" applyBorder="1"/>
    <xf numFmtId="0" fontId="5" fillId="0" borderId="3" xfId="0" applyFont="1" applyBorder="1" applyAlignment="1">
      <alignment horizontal="right"/>
    </xf>
    <xf numFmtId="165" fontId="5" fillId="0" borderId="0" xfId="0" applyNumberFormat="1" applyFont="1" applyBorder="1"/>
    <xf numFmtId="165" fontId="5" fillId="0" borderId="0" xfId="0" applyNumberFormat="1" applyFont="1"/>
    <xf numFmtId="0" fontId="5" fillId="0" borderId="5" xfId="0" applyFont="1" applyBorder="1" applyAlignment="1">
      <alignment horizontal="right"/>
    </xf>
    <xf numFmtId="165" fontId="5" fillId="0" borderId="11" xfId="0" applyNumberFormat="1" applyFont="1" applyBorder="1"/>
    <xf numFmtId="0" fontId="5" fillId="0" borderId="12" xfId="0" applyFont="1" applyBorder="1" applyAlignment="1">
      <alignment horizontal="right"/>
    </xf>
    <xf numFmtId="11" fontId="5" fillId="0" borderId="12" xfId="0" applyNumberFormat="1" applyFont="1" applyBorder="1" applyAlignment="1">
      <alignment horizontal="center"/>
    </xf>
    <xf numFmtId="0" fontId="5" fillId="0" borderId="12" xfId="0" applyNumberFormat="1" applyFont="1" applyBorder="1" applyAlignment="1">
      <alignment horizontal="center"/>
    </xf>
    <xf numFmtId="0" fontId="5" fillId="0" borderId="12" xfId="0" applyNumberFormat="1" applyFont="1" applyFill="1" applyBorder="1" applyAlignment="1">
      <alignment horizontal="center"/>
    </xf>
    <xf numFmtId="11" fontId="5" fillId="0" borderId="12" xfId="0" applyNumberFormat="1" applyFont="1" applyFill="1" applyBorder="1" applyAlignment="1">
      <alignment horizontal="center"/>
    </xf>
    <xf numFmtId="11" fontId="5" fillId="0" borderId="13" xfId="0" applyNumberFormat="1" applyFont="1" applyFill="1" applyBorder="1" applyAlignment="1">
      <alignment horizontal="center"/>
    </xf>
    <xf numFmtId="0" fontId="5" fillId="0" borderId="0" xfId="0" applyFont="1" applyFill="1"/>
    <xf numFmtId="0" fontId="5" fillId="0" borderId="0" xfId="0" applyFont="1" applyFill="1" applyAlignment="1">
      <alignment horizontal="center"/>
    </xf>
    <xf numFmtId="0" fontId="7" fillId="4" borderId="10" xfId="0" applyFont="1" applyFill="1" applyBorder="1" applyAlignment="1">
      <alignment horizontal="center"/>
    </xf>
    <xf numFmtId="0" fontId="7" fillId="5" borderId="10" xfId="0" applyFont="1" applyFill="1" applyBorder="1" applyAlignment="1">
      <alignment horizontal="center"/>
    </xf>
    <xf numFmtId="0" fontId="7" fillId="5" borderId="2" xfId="0" applyFont="1" applyFill="1" applyBorder="1" applyAlignment="1">
      <alignment horizontal="center"/>
    </xf>
    <xf numFmtId="0" fontId="7" fillId="2" borderId="10" xfId="0" applyFont="1" applyFill="1" applyBorder="1" applyAlignment="1">
      <alignment horizontal="center"/>
    </xf>
    <xf numFmtId="0" fontId="5" fillId="0" borderId="0" xfId="0" applyFont="1" applyFill="1" applyBorder="1" applyAlignment="1">
      <alignment horizontal="center"/>
    </xf>
    <xf numFmtId="0" fontId="9" fillId="0" borderId="0" xfId="0" applyNumberFormat="1" applyFont="1" applyAlignment="1">
      <alignment horizontal="center"/>
    </xf>
    <xf numFmtId="0" fontId="5" fillId="0" borderId="0" xfId="0" applyNumberFormat="1" applyFont="1" applyAlignment="1">
      <alignment horizontal="center"/>
    </xf>
    <xf numFmtId="11" fontId="5" fillId="0" borderId="0" xfId="0" applyNumberFormat="1" applyFont="1" applyAlignment="1">
      <alignment horizontal="center"/>
    </xf>
    <xf numFmtId="0" fontId="5" fillId="0" borderId="0" xfId="0" applyFont="1" applyFill="1" applyBorder="1" applyAlignment="1">
      <alignment horizontal="right"/>
    </xf>
    <xf numFmtId="0" fontId="7" fillId="0" borderId="0" xfId="0" applyFont="1" applyAlignment="1">
      <alignment horizontal="left"/>
    </xf>
    <xf numFmtId="0" fontId="5" fillId="0" borderId="1" xfId="0" quotePrefix="1" applyFont="1" applyBorder="1" applyAlignment="1">
      <alignment horizontal="right"/>
    </xf>
    <xf numFmtId="0" fontId="5" fillId="0" borderId="3" xfId="0" quotePrefix="1" applyFont="1" applyBorder="1" applyAlignment="1">
      <alignment horizontal="right"/>
    </xf>
    <xf numFmtId="0" fontId="8" fillId="0" borderId="0" xfId="0" applyFont="1" applyAlignment="1">
      <alignment horizontal="right"/>
    </xf>
    <xf numFmtId="0" fontId="5" fillId="0" borderId="0" xfId="0" applyFont="1" applyAlignment="1">
      <alignment horizontal="right"/>
    </xf>
    <xf numFmtId="49" fontId="5" fillId="0" borderId="0" xfId="0" applyNumberFormat="1" applyFont="1"/>
    <xf numFmtId="0" fontId="10" fillId="0" borderId="0" xfId="0" applyFont="1" applyAlignment="1">
      <alignment vertical="center"/>
    </xf>
    <xf numFmtId="0" fontId="11" fillId="0" borderId="0" xfId="0" applyFont="1"/>
    <xf numFmtId="0" fontId="5" fillId="0" borderId="0" xfId="0" applyFont="1" applyAlignment="1">
      <alignment horizontal="center" vertical="center"/>
    </xf>
    <xf numFmtId="0" fontId="5" fillId="0" borderId="2" xfId="0" applyFont="1" applyBorder="1" applyAlignment="1">
      <alignment horizontal="center" vertical="center"/>
    </xf>
    <xf numFmtId="0" fontId="5" fillId="0" borderId="4" xfId="0" applyFont="1" applyBorder="1" applyAlignment="1">
      <alignment horizontal="center" vertical="center"/>
    </xf>
    <xf numFmtId="0" fontId="5" fillId="0" borderId="6" xfId="0" applyFont="1" applyBorder="1" applyAlignment="1">
      <alignment horizontal="center" vertical="center"/>
    </xf>
    <xf numFmtId="0" fontId="8" fillId="0" borderId="0" xfId="0" applyFont="1" applyAlignment="1">
      <alignment horizontal="center" vertical="center"/>
    </xf>
    <xf numFmtId="165" fontId="5" fillId="0" borderId="0" xfId="0" applyNumberFormat="1" applyFont="1" applyAlignment="1">
      <alignment horizontal="center" vertical="center"/>
    </xf>
    <xf numFmtId="164" fontId="5" fillId="0" borderId="0" xfId="0" applyNumberFormat="1" applyFont="1" applyAlignment="1">
      <alignment horizontal="center" vertical="center"/>
    </xf>
    <xf numFmtId="0" fontId="5" fillId="0" borderId="0" xfId="0" applyFont="1" applyAlignment="1">
      <alignment horizontal="left" wrapText="1"/>
    </xf>
    <xf numFmtId="0" fontId="4" fillId="0" borderId="0" xfId="0" applyFont="1" applyAlignment="1">
      <alignment horizontal="left" wrapText="1"/>
    </xf>
  </cellXfs>
  <cellStyles count="1">
    <cellStyle name="Normal"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11" Type="http://schemas.openxmlformats.org/officeDocument/2006/relationships/sharedStrings" Target="sharedStrings.xml"/><Relationship Id="rId12"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theme" Target="theme/theme1.xml"/><Relationship Id="rId10"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emf"/><Relationship Id="rId2" Type="http://schemas.openxmlformats.org/officeDocument/2006/relationships/image" Target="../media/image2.emf"/></Relationships>
</file>

<file path=xl/drawings/_rels/drawing2.xml.rels><?xml version="1.0" encoding="UTF-8" standalone="yes"?>
<Relationships xmlns="http://schemas.openxmlformats.org/package/2006/relationships"><Relationship Id="rId1" Type="http://schemas.openxmlformats.org/officeDocument/2006/relationships/image" Target="../media/image3.emf"/><Relationship Id="rId2" Type="http://schemas.openxmlformats.org/officeDocument/2006/relationships/image" Target="../media/image4.emf"/></Relationships>
</file>

<file path=xl/drawings/_rels/drawing3.xml.rels><?xml version="1.0" encoding="UTF-8" standalone="yes"?>
<Relationships xmlns="http://schemas.openxmlformats.org/package/2006/relationships"><Relationship Id="rId1" Type="http://schemas.openxmlformats.org/officeDocument/2006/relationships/image" Target="../media/image5.emf"/><Relationship Id="rId2" Type="http://schemas.openxmlformats.org/officeDocument/2006/relationships/image" Target="../media/image6.emf"/><Relationship Id="rId3" Type="http://schemas.openxmlformats.org/officeDocument/2006/relationships/image" Target="../media/image7.emf"/></Relationships>
</file>

<file path=xl/drawings/_rels/drawing4.xml.rels><?xml version="1.0" encoding="UTF-8" standalone="yes"?>
<Relationships xmlns="http://schemas.openxmlformats.org/package/2006/relationships"><Relationship Id="rId1" Type="http://schemas.openxmlformats.org/officeDocument/2006/relationships/image" Target="../media/image8.emf"/><Relationship Id="rId2" Type="http://schemas.openxmlformats.org/officeDocument/2006/relationships/image" Target="../media/image9.emf"/><Relationship Id="rId3" Type="http://schemas.openxmlformats.org/officeDocument/2006/relationships/image" Target="../media/image10.emf"/></Relationships>
</file>

<file path=xl/drawings/_rels/drawing5.xml.rels><?xml version="1.0" encoding="UTF-8" standalone="yes"?>
<Relationships xmlns="http://schemas.openxmlformats.org/package/2006/relationships"><Relationship Id="rId1" Type="http://schemas.openxmlformats.org/officeDocument/2006/relationships/image" Target="../media/image11.emf"/><Relationship Id="rId2" Type="http://schemas.openxmlformats.org/officeDocument/2006/relationships/image" Target="../media/image12.emf"/><Relationship Id="rId3" Type="http://schemas.openxmlformats.org/officeDocument/2006/relationships/image" Target="../media/image13.emf"/></Relationships>
</file>

<file path=xl/drawings/_rels/drawing6.xml.rels><?xml version="1.0" encoding="UTF-8" standalone="yes"?>
<Relationships xmlns="http://schemas.openxmlformats.org/package/2006/relationships"><Relationship Id="rId1" Type="http://schemas.openxmlformats.org/officeDocument/2006/relationships/image" Target="../media/image14.emf"/><Relationship Id="rId2" Type="http://schemas.openxmlformats.org/officeDocument/2006/relationships/image" Target="../media/image15.emf"/></Relationships>
</file>

<file path=xl/drawings/_rels/drawing7.xml.rels><?xml version="1.0" encoding="UTF-8" standalone="yes"?>
<Relationships xmlns="http://schemas.openxmlformats.org/package/2006/relationships"><Relationship Id="rId1" Type="http://schemas.openxmlformats.org/officeDocument/2006/relationships/image" Target="../media/image16.emf"/><Relationship Id="rId2" Type="http://schemas.openxmlformats.org/officeDocument/2006/relationships/image" Target="../media/image17.emf"/><Relationship Id="rId3" Type="http://schemas.openxmlformats.org/officeDocument/2006/relationships/image" Target="../media/image18.emf"/></Relationships>
</file>

<file path=xl/drawings/drawing1.xml><?xml version="1.0" encoding="utf-8"?>
<xdr:wsDr xmlns:xdr="http://schemas.openxmlformats.org/drawingml/2006/spreadsheetDrawing" xmlns:a="http://schemas.openxmlformats.org/drawingml/2006/main">
  <xdr:twoCellAnchor editAs="oneCell">
    <xdr:from>
      <xdr:col>4</xdr:col>
      <xdr:colOff>12700</xdr:colOff>
      <xdr:row>0</xdr:row>
      <xdr:rowOff>0</xdr:rowOff>
    </xdr:from>
    <xdr:to>
      <xdr:col>9</xdr:col>
      <xdr:colOff>127000</xdr:colOff>
      <xdr:row>20</xdr:row>
      <xdr:rowOff>154739</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632200" y="0"/>
          <a:ext cx="4241800" cy="4244139"/>
        </a:xfrm>
        <a:prstGeom prst="rect">
          <a:avLst/>
        </a:prstGeom>
      </xdr:spPr>
    </xdr:pic>
    <xdr:clientData/>
  </xdr:twoCellAnchor>
  <xdr:twoCellAnchor editAs="oneCell">
    <xdr:from>
      <xdr:col>4</xdr:col>
      <xdr:colOff>12700</xdr:colOff>
      <xdr:row>23</xdr:row>
      <xdr:rowOff>63500</xdr:rowOff>
    </xdr:from>
    <xdr:to>
      <xdr:col>8</xdr:col>
      <xdr:colOff>635000</xdr:colOff>
      <xdr:row>42</xdr:row>
      <xdr:rowOff>1345</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632200" y="4737100"/>
          <a:ext cx="3924300" cy="382404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0</xdr:colOff>
      <xdr:row>0</xdr:row>
      <xdr:rowOff>0</xdr:rowOff>
    </xdr:from>
    <xdr:to>
      <xdr:col>8</xdr:col>
      <xdr:colOff>38100</xdr:colOff>
      <xdr:row>16</xdr:row>
      <xdr:rowOff>88900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445000" y="0"/>
          <a:ext cx="3340100" cy="3340100"/>
        </a:xfrm>
        <a:prstGeom prst="rect">
          <a:avLst/>
        </a:prstGeom>
      </xdr:spPr>
    </xdr:pic>
    <xdr:clientData/>
  </xdr:twoCellAnchor>
  <xdr:twoCellAnchor editAs="oneCell">
    <xdr:from>
      <xdr:col>3</xdr:col>
      <xdr:colOff>800100</xdr:colOff>
      <xdr:row>19</xdr:row>
      <xdr:rowOff>38101</xdr:rowOff>
    </xdr:from>
    <xdr:to>
      <xdr:col>7</xdr:col>
      <xdr:colOff>800100</xdr:colOff>
      <xdr:row>35</xdr:row>
      <xdr:rowOff>127691</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987800" y="3924301"/>
          <a:ext cx="3302000" cy="334079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825499</xdr:colOff>
      <xdr:row>0</xdr:row>
      <xdr:rowOff>0</xdr:rowOff>
    </xdr:from>
    <xdr:to>
      <xdr:col>8</xdr:col>
      <xdr:colOff>165100</xdr:colOff>
      <xdr:row>16</xdr:row>
      <xdr:rowOff>140289</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444999" y="0"/>
          <a:ext cx="3467101" cy="3416889"/>
        </a:xfrm>
        <a:prstGeom prst="rect">
          <a:avLst/>
        </a:prstGeom>
      </xdr:spPr>
    </xdr:pic>
    <xdr:clientData/>
  </xdr:twoCellAnchor>
  <xdr:twoCellAnchor editAs="oneCell">
    <xdr:from>
      <xdr:col>4</xdr:col>
      <xdr:colOff>12700</xdr:colOff>
      <xdr:row>19</xdr:row>
      <xdr:rowOff>1</xdr:rowOff>
    </xdr:from>
    <xdr:to>
      <xdr:col>8</xdr:col>
      <xdr:colOff>101600</xdr:colOff>
      <xdr:row>35</xdr:row>
      <xdr:rowOff>106941</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57700" y="3860801"/>
          <a:ext cx="3390900" cy="3383540"/>
        </a:xfrm>
        <a:prstGeom prst="rect">
          <a:avLst/>
        </a:prstGeom>
      </xdr:spPr>
    </xdr:pic>
    <xdr:clientData/>
  </xdr:twoCellAnchor>
  <xdr:twoCellAnchor editAs="oneCell">
    <xdr:from>
      <xdr:col>4</xdr:col>
      <xdr:colOff>12700</xdr:colOff>
      <xdr:row>38</xdr:row>
      <xdr:rowOff>25400</xdr:rowOff>
    </xdr:from>
    <xdr:to>
      <xdr:col>8</xdr:col>
      <xdr:colOff>508541</xdr:colOff>
      <xdr:row>56</xdr:row>
      <xdr:rowOff>101600</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4457700" y="7747000"/>
          <a:ext cx="3797841" cy="3759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12700</xdr:colOff>
      <xdr:row>26</xdr:row>
      <xdr:rowOff>63500</xdr:rowOff>
    </xdr:from>
    <xdr:to>
      <xdr:col>7</xdr:col>
      <xdr:colOff>806412</xdr:colOff>
      <xdr:row>42</xdr:row>
      <xdr:rowOff>38100</xdr:rowOff>
    </xdr:to>
    <xdr:pic>
      <xdr:nvPicPr>
        <xdr:cNvPr id="3" name="Picture 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254500" y="5372100"/>
          <a:ext cx="3270212" cy="3251200"/>
        </a:xfrm>
        <a:prstGeom prst="rect">
          <a:avLst/>
        </a:prstGeom>
      </xdr:spPr>
    </xdr:pic>
    <xdr:clientData/>
  </xdr:twoCellAnchor>
  <xdr:twoCellAnchor editAs="oneCell">
    <xdr:from>
      <xdr:col>4</xdr:col>
      <xdr:colOff>0</xdr:colOff>
      <xdr:row>44</xdr:row>
      <xdr:rowOff>38100</xdr:rowOff>
    </xdr:from>
    <xdr:to>
      <xdr:col>8</xdr:col>
      <xdr:colOff>263840</xdr:colOff>
      <xdr:row>61</xdr:row>
      <xdr:rowOff>114300</xdr:rowOff>
    </xdr:to>
    <xdr:pic>
      <xdr:nvPicPr>
        <xdr:cNvPr id="4" name="Picture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41800" y="9029700"/>
          <a:ext cx="3565840" cy="3556000"/>
        </a:xfrm>
        <a:prstGeom prst="rect">
          <a:avLst/>
        </a:prstGeom>
      </xdr:spPr>
    </xdr:pic>
    <xdr:clientData/>
  </xdr:twoCellAnchor>
  <xdr:twoCellAnchor editAs="oneCell">
    <xdr:from>
      <xdr:col>4</xdr:col>
      <xdr:colOff>12700</xdr:colOff>
      <xdr:row>0</xdr:row>
      <xdr:rowOff>0</xdr:rowOff>
    </xdr:from>
    <xdr:to>
      <xdr:col>9</xdr:col>
      <xdr:colOff>749300</xdr:colOff>
      <xdr:row>23</xdr:row>
      <xdr:rowOff>196081</xdr:rowOff>
    </xdr:to>
    <xdr:pic>
      <xdr:nvPicPr>
        <xdr:cNvPr id="5" name="Picture 4"/>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254500" y="0"/>
          <a:ext cx="4864100" cy="489508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1</xdr:colOff>
      <xdr:row>30</xdr:row>
      <xdr:rowOff>1</xdr:rowOff>
    </xdr:from>
    <xdr:to>
      <xdr:col>7</xdr:col>
      <xdr:colOff>747295</xdr:colOff>
      <xdr:row>45</xdr:row>
      <xdr:rowOff>127001</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457701" y="6121401"/>
          <a:ext cx="3223794" cy="3200400"/>
        </a:xfrm>
        <a:prstGeom prst="rect">
          <a:avLst/>
        </a:prstGeom>
      </xdr:spPr>
    </xdr:pic>
    <xdr:clientData/>
  </xdr:twoCellAnchor>
  <xdr:twoCellAnchor editAs="oneCell">
    <xdr:from>
      <xdr:col>4</xdr:col>
      <xdr:colOff>12700</xdr:colOff>
      <xdr:row>0</xdr:row>
      <xdr:rowOff>0</xdr:rowOff>
    </xdr:from>
    <xdr:to>
      <xdr:col>10</xdr:col>
      <xdr:colOff>431800</xdr:colOff>
      <xdr:row>26</xdr:row>
      <xdr:rowOff>75594</xdr:rowOff>
    </xdr:to>
    <xdr:pic>
      <xdr:nvPicPr>
        <xdr:cNvPr id="3" name="Picture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457700" y="0"/>
          <a:ext cx="5372100" cy="5384194"/>
        </a:xfrm>
        <a:prstGeom prst="rect">
          <a:avLst/>
        </a:prstGeom>
      </xdr:spPr>
    </xdr:pic>
    <xdr:clientData/>
  </xdr:twoCellAnchor>
  <xdr:twoCellAnchor editAs="oneCell">
    <xdr:from>
      <xdr:col>4</xdr:col>
      <xdr:colOff>0</xdr:colOff>
      <xdr:row>48</xdr:row>
      <xdr:rowOff>0</xdr:rowOff>
    </xdr:from>
    <xdr:to>
      <xdr:col>8</xdr:col>
      <xdr:colOff>571500</xdr:colOff>
      <xdr:row>66</xdr:row>
      <xdr:rowOff>190500</xdr:rowOff>
    </xdr:to>
    <xdr:pic>
      <xdr:nvPicPr>
        <xdr:cNvPr id="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457700" y="9804400"/>
          <a:ext cx="3873500" cy="38735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2</xdr:colOff>
      <xdr:row>0</xdr:row>
      <xdr:rowOff>0</xdr:rowOff>
    </xdr:from>
    <xdr:to>
      <xdr:col>8</xdr:col>
      <xdr:colOff>301170</xdr:colOff>
      <xdr:row>17</xdr:row>
      <xdr:rowOff>76200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152902" y="0"/>
          <a:ext cx="3603168" cy="3556000"/>
        </a:xfrm>
        <a:prstGeom prst="rect">
          <a:avLst/>
        </a:prstGeom>
      </xdr:spPr>
    </xdr:pic>
    <xdr:clientData/>
  </xdr:twoCellAnchor>
  <xdr:twoCellAnchor editAs="oneCell">
    <xdr:from>
      <xdr:col>4</xdr:col>
      <xdr:colOff>81052</xdr:colOff>
      <xdr:row>20</xdr:row>
      <xdr:rowOff>0</xdr:rowOff>
    </xdr:from>
    <xdr:to>
      <xdr:col>8</xdr:col>
      <xdr:colOff>150869</xdr:colOff>
      <xdr:row>36</xdr:row>
      <xdr:rowOff>63500</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233952" y="4089400"/>
          <a:ext cx="3371817" cy="33401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0</xdr:colOff>
      <xdr:row>0</xdr:row>
      <xdr:rowOff>0</xdr:rowOff>
    </xdr:from>
    <xdr:to>
      <xdr:col>7</xdr:col>
      <xdr:colOff>546100</xdr:colOff>
      <xdr:row>14</xdr:row>
      <xdr:rowOff>152400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330700" y="0"/>
          <a:ext cx="3022600" cy="3022600"/>
        </a:xfrm>
        <a:prstGeom prst="rect">
          <a:avLst/>
        </a:prstGeom>
      </xdr:spPr>
    </xdr:pic>
    <xdr:clientData/>
  </xdr:twoCellAnchor>
  <xdr:twoCellAnchor editAs="oneCell">
    <xdr:from>
      <xdr:col>3</xdr:col>
      <xdr:colOff>821083</xdr:colOff>
      <xdr:row>17</xdr:row>
      <xdr:rowOff>0</xdr:rowOff>
    </xdr:from>
    <xdr:to>
      <xdr:col>7</xdr:col>
      <xdr:colOff>731453</xdr:colOff>
      <xdr:row>31</xdr:row>
      <xdr:rowOff>0</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40583" y="3454400"/>
          <a:ext cx="3212370" cy="2870200"/>
        </a:xfrm>
        <a:prstGeom prst="rect">
          <a:avLst/>
        </a:prstGeom>
      </xdr:spPr>
    </xdr:pic>
    <xdr:clientData/>
  </xdr:twoCellAnchor>
  <xdr:twoCellAnchor editAs="oneCell">
    <xdr:from>
      <xdr:col>3</xdr:col>
      <xdr:colOff>812800</xdr:colOff>
      <xdr:row>33</xdr:row>
      <xdr:rowOff>12700</xdr:rowOff>
    </xdr:from>
    <xdr:to>
      <xdr:col>7</xdr:col>
      <xdr:colOff>279400</xdr:colOff>
      <xdr:row>46</xdr:row>
      <xdr:rowOff>114300</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4432300" y="6718300"/>
          <a:ext cx="2768600" cy="27686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pageSetUpPr fitToPage="1"/>
  </sheetPr>
  <dimension ref="A1:N49"/>
  <sheetViews>
    <sheetView tabSelected="1" workbookViewId="0">
      <selection activeCell="A2" sqref="A2:N5"/>
    </sheetView>
  </sheetViews>
  <sheetFormatPr baseColWidth="10" defaultRowHeight="16" x14ac:dyDescent="0.2"/>
  <cols>
    <col min="1" max="1" width="21.83203125" style="2" customWidth="1"/>
    <col min="2" max="11" width="10.83203125" style="2"/>
    <col min="12" max="12" width="15.6640625" style="5" customWidth="1"/>
    <col min="13" max="14" width="10.83203125" style="2"/>
    <col min="15" max="15" width="14.83203125" style="2" customWidth="1"/>
    <col min="16" max="16384" width="10.83203125" style="2"/>
  </cols>
  <sheetData>
    <row r="1" spans="1:14" s="67" customFormat="1" ht="20" customHeight="1" x14ac:dyDescent="0.2">
      <c r="A1" s="66" t="s">
        <v>97</v>
      </c>
      <c r="B1" s="66"/>
      <c r="C1" s="66"/>
      <c r="D1" s="66"/>
      <c r="E1" s="66"/>
      <c r="F1" s="66"/>
      <c r="G1" s="66"/>
      <c r="H1" s="66"/>
      <c r="I1" s="66"/>
      <c r="J1" s="66"/>
    </row>
    <row r="2" spans="1:14" ht="17" customHeight="1" x14ac:dyDescent="0.2">
      <c r="A2" s="75" t="s">
        <v>65</v>
      </c>
      <c r="B2" s="76"/>
      <c r="C2" s="76"/>
      <c r="D2" s="76"/>
      <c r="E2" s="76"/>
      <c r="F2" s="76"/>
      <c r="G2" s="76"/>
      <c r="H2" s="76"/>
      <c r="I2" s="76"/>
      <c r="J2" s="76"/>
      <c r="K2" s="76"/>
      <c r="L2" s="76"/>
      <c r="M2" s="76"/>
      <c r="N2" s="76"/>
    </row>
    <row r="3" spans="1:14" ht="17" customHeight="1" x14ac:dyDescent="0.2">
      <c r="A3" s="76"/>
      <c r="B3" s="76"/>
      <c r="C3" s="76"/>
      <c r="D3" s="76"/>
      <c r="E3" s="76"/>
      <c r="F3" s="76"/>
      <c r="G3" s="76"/>
      <c r="H3" s="76"/>
      <c r="I3" s="76"/>
      <c r="J3" s="76"/>
      <c r="K3" s="76"/>
      <c r="L3" s="76"/>
      <c r="M3" s="76"/>
      <c r="N3" s="76"/>
    </row>
    <row r="4" spans="1:14" ht="11" customHeight="1" x14ac:dyDescent="0.2">
      <c r="A4" s="76"/>
      <c r="B4" s="76"/>
      <c r="C4" s="76"/>
      <c r="D4" s="76"/>
      <c r="E4" s="76"/>
      <c r="F4" s="76"/>
      <c r="G4" s="76"/>
      <c r="H4" s="76"/>
      <c r="I4" s="76"/>
      <c r="J4" s="76"/>
      <c r="K4" s="76"/>
      <c r="L4" s="76"/>
      <c r="M4" s="76"/>
      <c r="N4" s="76"/>
    </row>
    <row r="5" spans="1:14" ht="6" hidden="1" customHeight="1" x14ac:dyDescent="0.2">
      <c r="A5" s="76"/>
      <c r="B5" s="76"/>
      <c r="C5" s="76"/>
      <c r="D5" s="76"/>
      <c r="E5" s="76"/>
      <c r="F5" s="76"/>
      <c r="G5" s="76"/>
      <c r="H5" s="76"/>
      <c r="I5" s="76"/>
      <c r="J5" s="76"/>
      <c r="K5" s="76"/>
      <c r="L5" s="76"/>
      <c r="M5" s="76"/>
      <c r="N5" s="76"/>
    </row>
    <row r="6" spans="1:14" ht="17" x14ac:dyDescent="0.2">
      <c r="A6" s="3"/>
      <c r="B6" s="4"/>
    </row>
    <row r="7" spans="1:14" ht="17" x14ac:dyDescent="0.2">
      <c r="A7" s="3"/>
      <c r="B7" s="4"/>
    </row>
    <row r="8" spans="1:14" x14ac:dyDescent="0.2">
      <c r="A8" s="6" t="s">
        <v>63</v>
      </c>
    </row>
    <row r="9" spans="1:14" x14ac:dyDescent="0.2">
      <c r="A9" s="7" t="s">
        <v>64</v>
      </c>
      <c r="B9" s="2" t="s">
        <v>71</v>
      </c>
    </row>
    <row r="10" spans="1:14" x14ac:dyDescent="0.2">
      <c r="A10" s="8" t="s">
        <v>73</v>
      </c>
      <c r="B10" s="2" t="s">
        <v>72</v>
      </c>
    </row>
    <row r="11" spans="1:14" x14ac:dyDescent="0.2">
      <c r="A11" s="9" t="s">
        <v>74</v>
      </c>
      <c r="B11" s="2" t="s">
        <v>76</v>
      </c>
    </row>
    <row r="12" spans="1:14" x14ac:dyDescent="0.2">
      <c r="A12" s="10" t="s">
        <v>75</v>
      </c>
      <c r="B12" s="2" t="s">
        <v>0</v>
      </c>
    </row>
    <row r="14" spans="1:14" x14ac:dyDescent="0.2">
      <c r="A14" s="4" t="s">
        <v>18</v>
      </c>
    </row>
    <row r="15" spans="1:14" ht="17" thickBot="1" x14ac:dyDescent="0.25"/>
    <row r="16" spans="1:14" ht="17" thickBot="1" x14ac:dyDescent="0.25">
      <c r="A16" s="11" t="s">
        <v>19</v>
      </c>
      <c r="B16" s="12" t="s">
        <v>48</v>
      </c>
      <c r="C16" s="13" t="s">
        <v>49</v>
      </c>
      <c r="D16" s="14" t="s">
        <v>50</v>
      </c>
      <c r="E16" s="14" t="s">
        <v>54</v>
      </c>
      <c r="F16" s="15" t="s">
        <v>51</v>
      </c>
      <c r="G16" s="15" t="s">
        <v>52</v>
      </c>
      <c r="H16" s="15" t="s">
        <v>53</v>
      </c>
      <c r="I16" s="16" t="s">
        <v>46</v>
      </c>
      <c r="J16" s="17" t="s">
        <v>47</v>
      </c>
      <c r="L16" s="18" t="s">
        <v>93</v>
      </c>
    </row>
    <row r="17" spans="1:14" x14ac:dyDescent="0.2">
      <c r="A17" s="19" t="s">
        <v>2</v>
      </c>
      <c r="B17" s="20">
        <v>131</v>
      </c>
      <c r="C17" s="21">
        <v>74</v>
      </c>
      <c r="D17" s="20">
        <v>16</v>
      </c>
      <c r="E17" s="21">
        <v>81</v>
      </c>
      <c r="F17" s="21">
        <v>237</v>
      </c>
      <c r="G17" s="21">
        <v>67</v>
      </c>
      <c r="H17" s="21">
        <v>53</v>
      </c>
      <c r="I17" s="21">
        <v>66</v>
      </c>
      <c r="J17" s="21">
        <v>37</v>
      </c>
      <c r="L17" s="5">
        <f>SUM(B17:J17)</f>
        <v>762</v>
      </c>
    </row>
    <row r="18" spans="1:14" x14ac:dyDescent="0.2">
      <c r="A18" s="22" t="s">
        <v>3</v>
      </c>
      <c r="B18" s="23">
        <v>6</v>
      </c>
      <c r="C18" s="24">
        <v>4</v>
      </c>
      <c r="D18" s="23">
        <v>2</v>
      </c>
      <c r="E18" s="24">
        <v>5</v>
      </c>
      <c r="F18" s="24">
        <v>44</v>
      </c>
      <c r="G18" s="24">
        <v>5</v>
      </c>
      <c r="H18" s="24">
        <v>6</v>
      </c>
      <c r="I18" s="24">
        <v>6</v>
      </c>
      <c r="J18" s="24">
        <v>4</v>
      </c>
      <c r="L18" s="5">
        <f>SUM(B18:J18)</f>
        <v>82</v>
      </c>
    </row>
    <row r="19" spans="1:14" x14ac:dyDescent="0.2">
      <c r="A19" s="25" t="s">
        <v>4</v>
      </c>
      <c r="B19" s="23">
        <v>16</v>
      </c>
      <c r="C19" s="24">
        <v>6</v>
      </c>
      <c r="D19" s="23">
        <v>1</v>
      </c>
      <c r="E19" s="24">
        <v>6</v>
      </c>
      <c r="F19" s="24">
        <v>31</v>
      </c>
      <c r="G19" s="24">
        <v>4</v>
      </c>
      <c r="H19" s="24">
        <v>6</v>
      </c>
      <c r="I19" s="24">
        <v>33</v>
      </c>
      <c r="J19" s="24">
        <v>23</v>
      </c>
      <c r="L19" s="5">
        <f>SUM(B19:J19)</f>
        <v>126</v>
      </c>
    </row>
    <row r="20" spans="1:14" ht="17" thickBot="1" x14ac:dyDescent="0.25">
      <c r="A20" s="26" t="s">
        <v>5</v>
      </c>
      <c r="B20" s="27">
        <v>20</v>
      </c>
      <c r="C20" s="28">
        <v>15</v>
      </c>
      <c r="D20" s="27">
        <v>3</v>
      </c>
      <c r="E20" s="28">
        <v>14</v>
      </c>
      <c r="F20" s="28">
        <v>144</v>
      </c>
      <c r="G20" s="28">
        <v>18</v>
      </c>
      <c r="H20" s="27">
        <v>22</v>
      </c>
      <c r="I20" s="28">
        <v>27</v>
      </c>
      <c r="J20" s="28">
        <v>20</v>
      </c>
      <c r="L20" s="29">
        <f>SUM(B20:J20)</f>
        <v>283</v>
      </c>
    </row>
    <row r="21" spans="1:14" x14ac:dyDescent="0.2">
      <c r="A21" s="30" t="s">
        <v>6</v>
      </c>
      <c r="B21" s="31">
        <f t="shared" ref="B21:J21" si="0">SUM(B17:B20)</f>
        <v>173</v>
      </c>
      <c r="C21" s="31">
        <f t="shared" si="0"/>
        <v>99</v>
      </c>
      <c r="D21" s="31">
        <f t="shared" si="0"/>
        <v>22</v>
      </c>
      <c r="E21" s="32">
        <f>SUM(E17:E20)</f>
        <v>106</v>
      </c>
      <c r="F21" s="32">
        <f t="shared" si="0"/>
        <v>456</v>
      </c>
      <c r="G21" s="31">
        <f t="shared" si="0"/>
        <v>94</v>
      </c>
      <c r="H21" s="31">
        <f t="shared" si="0"/>
        <v>87</v>
      </c>
      <c r="I21" s="31">
        <f t="shared" si="0"/>
        <v>132</v>
      </c>
      <c r="J21" s="31">
        <f t="shared" si="0"/>
        <v>84</v>
      </c>
      <c r="L21" s="5">
        <f>SUM(L17:L20)</f>
        <v>1253</v>
      </c>
      <c r="N21" s="33"/>
    </row>
    <row r="22" spans="1:14" x14ac:dyDescent="0.2">
      <c r="A22" s="34"/>
      <c r="B22" s="35"/>
      <c r="C22" s="35"/>
      <c r="D22" s="35"/>
      <c r="E22" s="36"/>
      <c r="F22" s="36"/>
      <c r="G22" s="35"/>
      <c r="H22" s="35"/>
      <c r="I22" s="35"/>
      <c r="J22" s="35"/>
      <c r="N22" s="33"/>
    </row>
    <row r="23" spans="1:14" x14ac:dyDescent="0.2">
      <c r="A23" s="8" t="s">
        <v>80</v>
      </c>
      <c r="B23" s="37"/>
      <c r="C23" s="37"/>
      <c r="D23" s="37"/>
      <c r="G23" s="37"/>
      <c r="H23" s="37"/>
      <c r="I23" s="37"/>
      <c r="J23" s="37"/>
    </row>
    <row r="24" spans="1:14" x14ac:dyDescent="0.2">
      <c r="A24" s="38" t="s">
        <v>31</v>
      </c>
      <c r="B24" s="39">
        <f t="shared" ref="B24:J24" si="1">(B18+B20)/B21</f>
        <v>0.15028901734104047</v>
      </c>
      <c r="C24" s="39">
        <f t="shared" si="1"/>
        <v>0.19191919191919191</v>
      </c>
      <c r="D24" s="39">
        <f t="shared" si="1"/>
        <v>0.22727272727272727</v>
      </c>
      <c r="E24" s="40">
        <f>(E18+E20)/E21</f>
        <v>0.17924528301886791</v>
      </c>
      <c r="F24" s="40">
        <f t="shared" si="1"/>
        <v>0.41228070175438597</v>
      </c>
      <c r="G24" s="39">
        <f t="shared" si="1"/>
        <v>0.24468085106382978</v>
      </c>
      <c r="H24" s="39">
        <f t="shared" si="1"/>
        <v>0.32183908045977011</v>
      </c>
      <c r="I24" s="39">
        <f t="shared" si="1"/>
        <v>0.25</v>
      </c>
      <c r="J24" s="39">
        <f t="shared" si="1"/>
        <v>0.2857142857142857</v>
      </c>
    </row>
    <row r="25" spans="1:14" x14ac:dyDescent="0.2">
      <c r="A25" s="38" t="s">
        <v>56</v>
      </c>
      <c r="B25" s="39">
        <f t="shared" ref="B25:J25" si="2">(B17+B19)/B21</f>
        <v>0.8497109826589595</v>
      </c>
      <c r="C25" s="39">
        <f t="shared" si="2"/>
        <v>0.80808080808080807</v>
      </c>
      <c r="D25" s="39">
        <f t="shared" si="2"/>
        <v>0.77272727272727271</v>
      </c>
      <c r="E25" s="40">
        <f>(E17+E19)/E21</f>
        <v>0.82075471698113212</v>
      </c>
      <c r="F25" s="40">
        <f t="shared" si="2"/>
        <v>0.58771929824561409</v>
      </c>
      <c r="G25" s="39">
        <f t="shared" si="2"/>
        <v>0.75531914893617025</v>
      </c>
      <c r="H25" s="39">
        <f t="shared" si="2"/>
        <v>0.67816091954022983</v>
      </c>
      <c r="I25" s="39">
        <f t="shared" si="2"/>
        <v>0.75</v>
      </c>
      <c r="J25" s="39">
        <f t="shared" si="2"/>
        <v>0.7142857142857143</v>
      </c>
    </row>
    <row r="26" spans="1:14" x14ac:dyDescent="0.2">
      <c r="A26" s="38"/>
      <c r="B26" s="39"/>
      <c r="C26" s="39"/>
      <c r="D26" s="39"/>
      <c r="E26" s="40"/>
      <c r="F26" s="40"/>
      <c r="G26" s="39"/>
      <c r="H26" s="39"/>
      <c r="I26" s="39"/>
      <c r="J26" s="39"/>
    </row>
    <row r="27" spans="1:14" x14ac:dyDescent="0.2">
      <c r="A27" s="38" t="s">
        <v>32</v>
      </c>
      <c r="B27" s="39">
        <f t="shared" ref="B27:J27" si="3">B18/(B18+B20)</f>
        <v>0.23076923076923078</v>
      </c>
      <c r="C27" s="39">
        <f t="shared" si="3"/>
        <v>0.21052631578947367</v>
      </c>
      <c r="D27" s="39">
        <f t="shared" si="3"/>
        <v>0.4</v>
      </c>
      <c r="E27" s="40">
        <f>E18/(E18+E20)</f>
        <v>0.26315789473684209</v>
      </c>
      <c r="F27" s="40">
        <f t="shared" si="3"/>
        <v>0.23404255319148937</v>
      </c>
      <c r="G27" s="39">
        <f t="shared" si="3"/>
        <v>0.21739130434782608</v>
      </c>
      <c r="H27" s="39">
        <f t="shared" si="3"/>
        <v>0.21428571428571427</v>
      </c>
      <c r="I27" s="39">
        <f t="shared" si="3"/>
        <v>0.18181818181818182</v>
      </c>
      <c r="J27" s="39">
        <f t="shared" si="3"/>
        <v>0.16666666666666666</v>
      </c>
    </row>
    <row r="28" spans="1:14" x14ac:dyDescent="0.2">
      <c r="A28" s="38" t="s">
        <v>33</v>
      </c>
      <c r="B28" s="39">
        <f t="shared" ref="B28:J28" si="4">B20/(B18+B20)</f>
        <v>0.76923076923076927</v>
      </c>
      <c r="C28" s="39">
        <f t="shared" si="4"/>
        <v>0.78947368421052633</v>
      </c>
      <c r="D28" s="39">
        <f t="shared" si="4"/>
        <v>0.6</v>
      </c>
      <c r="E28" s="40">
        <f>E20/(E18+E20)</f>
        <v>0.73684210526315785</v>
      </c>
      <c r="F28" s="40">
        <f t="shared" si="4"/>
        <v>0.76595744680851063</v>
      </c>
      <c r="G28" s="39">
        <f t="shared" si="4"/>
        <v>0.78260869565217395</v>
      </c>
      <c r="H28" s="39">
        <f t="shared" si="4"/>
        <v>0.7857142857142857</v>
      </c>
      <c r="I28" s="39">
        <f t="shared" si="4"/>
        <v>0.81818181818181823</v>
      </c>
      <c r="J28" s="39">
        <f t="shared" si="4"/>
        <v>0.83333333333333337</v>
      </c>
    </row>
    <row r="29" spans="1:14" ht="17" thickBot="1" x14ac:dyDescent="0.25">
      <c r="A29" s="41" t="s">
        <v>58</v>
      </c>
      <c r="B29" s="42">
        <f t="shared" ref="B29:J29" si="5">B19/B17</f>
        <v>0.12213740458015267</v>
      </c>
      <c r="C29" s="42">
        <f t="shared" si="5"/>
        <v>8.1081081081081086E-2</v>
      </c>
      <c r="D29" s="42">
        <f t="shared" si="5"/>
        <v>6.25E-2</v>
      </c>
      <c r="E29" s="42">
        <f>E19/E17</f>
        <v>7.407407407407407E-2</v>
      </c>
      <c r="F29" s="42">
        <f t="shared" si="5"/>
        <v>0.13080168776371309</v>
      </c>
      <c r="G29" s="42">
        <f t="shared" si="5"/>
        <v>5.9701492537313432E-2</v>
      </c>
      <c r="H29" s="42">
        <f t="shared" si="5"/>
        <v>0.11320754716981132</v>
      </c>
      <c r="I29" s="42">
        <f t="shared" si="5"/>
        <v>0.5</v>
      </c>
      <c r="J29" s="42">
        <f t="shared" si="5"/>
        <v>0.6216216216216216</v>
      </c>
    </row>
    <row r="30" spans="1:14" x14ac:dyDescent="0.2">
      <c r="A30" s="43" t="s">
        <v>91</v>
      </c>
      <c r="B30" s="44">
        <v>1.4999999999999999E-13</v>
      </c>
      <c r="C30" s="44">
        <v>6.3000000000000002E-11</v>
      </c>
      <c r="D30" s="45">
        <v>3.5000000000000003E-2</v>
      </c>
      <c r="E30" s="46" t="s">
        <v>21</v>
      </c>
      <c r="F30" s="47">
        <v>2.8E-44</v>
      </c>
      <c r="G30" s="47">
        <v>6.6000000000000001E-12</v>
      </c>
      <c r="H30" s="48">
        <v>8.4999999999999996E-10</v>
      </c>
      <c r="I30" s="47">
        <v>3.4000000000000001E-6</v>
      </c>
      <c r="J30" s="46">
        <v>5.0000000000000001E-4</v>
      </c>
      <c r="K30" s="49"/>
      <c r="L30" s="50" t="s">
        <v>23</v>
      </c>
    </row>
    <row r="32" spans="1:14" x14ac:dyDescent="0.2">
      <c r="A32" s="4" t="s">
        <v>20</v>
      </c>
    </row>
    <row r="33" spans="1:12" ht="17" thickBot="1" x14ac:dyDescent="0.25">
      <c r="A33" s="4"/>
    </row>
    <row r="34" spans="1:12" ht="17" thickBot="1" x14ac:dyDescent="0.25">
      <c r="A34" s="11" t="s">
        <v>19</v>
      </c>
      <c r="B34" s="51" t="s">
        <v>50</v>
      </c>
      <c r="C34" s="51" t="s">
        <v>54</v>
      </c>
      <c r="D34" s="51" t="s">
        <v>55</v>
      </c>
      <c r="E34" s="52" t="s">
        <v>51</v>
      </c>
      <c r="F34" s="52" t="s">
        <v>52</v>
      </c>
      <c r="G34" s="53" t="s">
        <v>53</v>
      </c>
      <c r="H34" s="54" t="s">
        <v>46</v>
      </c>
      <c r="I34" s="54" t="s">
        <v>47</v>
      </c>
      <c r="J34" s="54" t="s">
        <v>62</v>
      </c>
      <c r="L34" s="18" t="s">
        <v>93</v>
      </c>
    </row>
    <row r="35" spans="1:12" x14ac:dyDescent="0.2">
      <c r="A35" s="19" t="s">
        <v>2</v>
      </c>
      <c r="B35" s="20">
        <v>60</v>
      </c>
      <c r="C35" s="21">
        <v>53</v>
      </c>
      <c r="D35" s="21">
        <v>39</v>
      </c>
      <c r="E35" s="20">
        <v>409</v>
      </c>
      <c r="F35" s="21">
        <v>75</v>
      </c>
      <c r="G35" s="21">
        <v>335</v>
      </c>
      <c r="H35" s="21">
        <v>91</v>
      </c>
      <c r="I35" s="21">
        <v>56</v>
      </c>
      <c r="J35" s="21">
        <v>24</v>
      </c>
      <c r="L35" s="5">
        <f>SUM(B35:J35)</f>
        <v>1142</v>
      </c>
    </row>
    <row r="36" spans="1:12" x14ac:dyDescent="0.2">
      <c r="A36" s="22" t="s">
        <v>12</v>
      </c>
      <c r="B36" s="23">
        <v>3</v>
      </c>
      <c r="C36" s="24">
        <v>2</v>
      </c>
      <c r="D36" s="24">
        <v>5</v>
      </c>
      <c r="E36" s="23">
        <v>23</v>
      </c>
      <c r="F36" s="24">
        <v>8</v>
      </c>
      <c r="G36" s="24">
        <v>7</v>
      </c>
      <c r="H36" s="24">
        <v>2</v>
      </c>
      <c r="I36" s="24">
        <v>3</v>
      </c>
      <c r="J36" s="24">
        <v>2</v>
      </c>
      <c r="L36" s="5">
        <f>SUM(B36:J36)</f>
        <v>55</v>
      </c>
    </row>
    <row r="37" spans="1:12" x14ac:dyDescent="0.2">
      <c r="A37" s="25" t="s">
        <v>13</v>
      </c>
      <c r="B37" s="23">
        <v>10</v>
      </c>
      <c r="C37" s="24">
        <v>5</v>
      </c>
      <c r="D37" s="24">
        <v>18</v>
      </c>
      <c r="E37" s="23">
        <v>16</v>
      </c>
      <c r="F37" s="24">
        <v>4</v>
      </c>
      <c r="G37" s="24">
        <v>10</v>
      </c>
      <c r="H37" s="24">
        <v>27</v>
      </c>
      <c r="I37" s="24">
        <v>8</v>
      </c>
      <c r="J37" s="24">
        <v>10</v>
      </c>
      <c r="L37" s="5">
        <f>SUM(B37:J37)</f>
        <v>108</v>
      </c>
    </row>
    <row r="38" spans="1:12" ht="17" thickBot="1" x14ac:dyDescent="0.25">
      <c r="A38" s="26" t="s">
        <v>14</v>
      </c>
      <c r="B38" s="27">
        <v>3</v>
      </c>
      <c r="C38" s="28">
        <v>4</v>
      </c>
      <c r="D38" s="28">
        <v>5</v>
      </c>
      <c r="E38" s="27">
        <v>27</v>
      </c>
      <c r="F38" s="28">
        <v>12</v>
      </c>
      <c r="G38" s="28">
        <v>18</v>
      </c>
      <c r="H38" s="27">
        <v>10</v>
      </c>
      <c r="I38" s="28">
        <v>7</v>
      </c>
      <c r="J38" s="28">
        <v>6</v>
      </c>
      <c r="L38" s="29">
        <f>SUM(B38:J38)</f>
        <v>92</v>
      </c>
    </row>
    <row r="39" spans="1:12" x14ac:dyDescent="0.2">
      <c r="A39" s="30" t="s">
        <v>6</v>
      </c>
      <c r="B39" s="31">
        <f>SUM(B35:B38)</f>
        <v>76</v>
      </c>
      <c r="C39" s="31">
        <f>SUM(C35:C38)</f>
        <v>64</v>
      </c>
      <c r="D39" s="31">
        <f>SUM(D35:D38)</f>
        <v>67</v>
      </c>
      <c r="E39" s="31">
        <v>475</v>
      </c>
      <c r="F39" s="31">
        <f>SUM(F35:F38)</f>
        <v>99</v>
      </c>
      <c r="G39" s="31">
        <f>SUM(G35:G38)</f>
        <v>370</v>
      </c>
      <c r="H39" s="31">
        <f>SUM(H35:H38)</f>
        <v>130</v>
      </c>
      <c r="I39" s="31">
        <f>SUM(I35:I38)</f>
        <v>74</v>
      </c>
      <c r="J39" s="31">
        <f>SUM(J35:J38)</f>
        <v>42</v>
      </c>
      <c r="L39" s="55">
        <f>SUM(L35:L38)</f>
        <v>1397</v>
      </c>
    </row>
    <row r="40" spans="1:12" x14ac:dyDescent="0.2">
      <c r="A40" s="34"/>
      <c r="B40" s="35"/>
      <c r="C40" s="35"/>
      <c r="D40" s="35"/>
      <c r="E40" s="35"/>
      <c r="F40" s="35"/>
      <c r="G40" s="35"/>
      <c r="H40" s="35"/>
      <c r="I40" s="35"/>
      <c r="J40" s="35"/>
      <c r="L40" s="55"/>
    </row>
    <row r="41" spans="1:12" x14ac:dyDescent="0.2">
      <c r="A41" s="8" t="s">
        <v>80</v>
      </c>
      <c r="B41" s="37"/>
      <c r="C41" s="37"/>
      <c r="D41" s="37"/>
      <c r="E41" s="37"/>
      <c r="F41" s="37"/>
      <c r="G41" s="37"/>
      <c r="H41" s="37"/>
      <c r="I41" s="37"/>
      <c r="J41" s="37"/>
    </row>
    <row r="42" spans="1:12" x14ac:dyDescent="0.2">
      <c r="A42" s="38" t="s">
        <v>34</v>
      </c>
      <c r="B42" s="39">
        <f t="shared" ref="B42:D42" si="6">(B36+B38)/B39</f>
        <v>7.8947368421052627E-2</v>
      </c>
      <c r="C42" s="39">
        <f t="shared" si="6"/>
        <v>9.375E-2</v>
      </c>
      <c r="D42" s="39">
        <f t="shared" si="6"/>
        <v>0.14925373134328357</v>
      </c>
      <c r="E42" s="39">
        <f t="shared" ref="E42:J42" si="7">(E36+E38)/E39</f>
        <v>0.10526315789473684</v>
      </c>
      <c r="F42" s="39">
        <f t="shared" si="7"/>
        <v>0.20202020202020202</v>
      </c>
      <c r="G42" s="39">
        <f t="shared" si="7"/>
        <v>6.7567567567567571E-2</v>
      </c>
      <c r="H42" s="39">
        <f t="shared" si="7"/>
        <v>9.2307692307692313E-2</v>
      </c>
      <c r="I42" s="39">
        <f t="shared" si="7"/>
        <v>0.13513513513513514</v>
      </c>
      <c r="J42" s="39">
        <f t="shared" si="7"/>
        <v>0.19047619047619047</v>
      </c>
    </row>
    <row r="43" spans="1:12" x14ac:dyDescent="0.2">
      <c r="A43" s="38" t="s">
        <v>56</v>
      </c>
      <c r="B43" s="39">
        <f t="shared" ref="B43:D43" si="8">(B35+B37)/B39</f>
        <v>0.92105263157894735</v>
      </c>
      <c r="C43" s="39">
        <f t="shared" si="8"/>
        <v>0.90625</v>
      </c>
      <c r="D43" s="39">
        <f t="shared" si="8"/>
        <v>0.85074626865671643</v>
      </c>
      <c r="E43" s="39">
        <f t="shared" ref="E43:J43" si="9">(E35+E37)/E39</f>
        <v>0.89473684210526316</v>
      </c>
      <c r="F43" s="39">
        <f t="shared" si="9"/>
        <v>0.79797979797979801</v>
      </c>
      <c r="G43" s="39">
        <f t="shared" si="9"/>
        <v>0.93243243243243246</v>
      </c>
      <c r="H43" s="39">
        <f t="shared" si="9"/>
        <v>0.90769230769230769</v>
      </c>
      <c r="I43" s="39">
        <f t="shared" si="9"/>
        <v>0.86486486486486491</v>
      </c>
      <c r="J43" s="39">
        <f t="shared" si="9"/>
        <v>0.80952380952380953</v>
      </c>
    </row>
    <row r="44" spans="1:12" x14ac:dyDescent="0.2">
      <c r="A44" s="38"/>
      <c r="B44" s="39"/>
      <c r="C44" s="39"/>
      <c r="D44" s="39"/>
      <c r="E44" s="39"/>
      <c r="F44" s="39"/>
      <c r="G44" s="39"/>
      <c r="H44" s="39"/>
      <c r="I44" s="39"/>
      <c r="J44" s="39"/>
    </row>
    <row r="45" spans="1:12" x14ac:dyDescent="0.2">
      <c r="A45" s="38" t="s">
        <v>35</v>
      </c>
      <c r="B45" s="39">
        <f t="shared" ref="B45:D45" si="10">B36/(B36+B38)</f>
        <v>0.5</v>
      </c>
      <c r="C45" s="39">
        <f t="shared" si="10"/>
        <v>0.33333333333333331</v>
      </c>
      <c r="D45" s="39">
        <f t="shared" si="10"/>
        <v>0.5</v>
      </c>
      <c r="E45" s="39">
        <f t="shared" ref="E45:J45" si="11">E36/(E36+E38)</f>
        <v>0.46</v>
      </c>
      <c r="F45" s="39">
        <f t="shared" si="11"/>
        <v>0.4</v>
      </c>
      <c r="G45" s="39">
        <f t="shared" si="11"/>
        <v>0.28000000000000003</v>
      </c>
      <c r="H45" s="39">
        <f t="shared" si="11"/>
        <v>0.16666666666666666</v>
      </c>
      <c r="I45" s="39">
        <f t="shared" si="11"/>
        <v>0.3</v>
      </c>
      <c r="J45" s="39">
        <f t="shared" si="11"/>
        <v>0.25</v>
      </c>
    </row>
    <row r="46" spans="1:12" x14ac:dyDescent="0.2">
      <c r="A46" s="38" t="s">
        <v>36</v>
      </c>
      <c r="B46" s="39">
        <f t="shared" ref="B46:D46" si="12">B38/(B36+B38)</f>
        <v>0.5</v>
      </c>
      <c r="C46" s="39">
        <f t="shared" si="12"/>
        <v>0.66666666666666663</v>
      </c>
      <c r="D46" s="39">
        <f t="shared" si="12"/>
        <v>0.5</v>
      </c>
      <c r="E46" s="39">
        <f t="shared" ref="E46:J46" si="13">E38/(E36+E38)</f>
        <v>0.54</v>
      </c>
      <c r="F46" s="39">
        <f t="shared" si="13"/>
        <v>0.6</v>
      </c>
      <c r="G46" s="39">
        <f t="shared" si="13"/>
        <v>0.72</v>
      </c>
      <c r="H46" s="39">
        <f t="shared" si="13"/>
        <v>0.83333333333333337</v>
      </c>
      <c r="I46" s="39">
        <f t="shared" si="13"/>
        <v>0.7</v>
      </c>
      <c r="J46" s="39">
        <f t="shared" si="13"/>
        <v>0.75</v>
      </c>
    </row>
    <row r="47" spans="1:12" ht="17" thickBot="1" x14ac:dyDescent="0.25">
      <c r="A47" s="41" t="s">
        <v>57</v>
      </c>
      <c r="B47" s="42">
        <f t="shared" ref="B47:D47" si="14">B37/B35</f>
        <v>0.16666666666666666</v>
      </c>
      <c r="C47" s="42">
        <f t="shared" si="14"/>
        <v>9.4339622641509441E-2</v>
      </c>
      <c r="D47" s="42">
        <f t="shared" si="14"/>
        <v>0.46153846153846156</v>
      </c>
      <c r="E47" s="42">
        <f t="shared" ref="E47:J47" si="15">E37/E35</f>
        <v>3.9119804400977995E-2</v>
      </c>
      <c r="F47" s="42">
        <f t="shared" si="15"/>
        <v>5.3333333333333337E-2</v>
      </c>
      <c r="G47" s="42">
        <f t="shared" si="15"/>
        <v>2.9850746268656716E-2</v>
      </c>
      <c r="H47" s="42">
        <f t="shared" si="15"/>
        <v>0.2967032967032967</v>
      </c>
      <c r="I47" s="42">
        <f t="shared" si="15"/>
        <v>0.14285714285714285</v>
      </c>
      <c r="J47" s="42">
        <f t="shared" si="15"/>
        <v>0.41666666666666669</v>
      </c>
    </row>
    <row r="48" spans="1:12" x14ac:dyDescent="0.2">
      <c r="A48" s="43" t="s">
        <v>91</v>
      </c>
      <c r="B48" s="56">
        <v>0.09</v>
      </c>
      <c r="C48" s="57">
        <v>1.1000000000000001E-3</v>
      </c>
      <c r="D48" s="56">
        <v>0.44</v>
      </c>
      <c r="E48" s="58">
        <v>2.2999999999999998E-30</v>
      </c>
      <c r="F48" s="58">
        <v>1.7999999999999999E-8</v>
      </c>
      <c r="G48" s="58">
        <v>2.3000000000000001E-34</v>
      </c>
      <c r="H48" s="50" t="s">
        <v>22</v>
      </c>
      <c r="I48" s="57">
        <v>1.4999999999999999E-4</v>
      </c>
      <c r="J48" s="57">
        <v>4.7E-2</v>
      </c>
      <c r="L48" s="5" t="s">
        <v>24</v>
      </c>
    </row>
    <row r="49" spans="1:10" x14ac:dyDescent="0.2">
      <c r="A49" s="59" t="s">
        <v>92</v>
      </c>
      <c r="B49" s="56">
        <v>5.8999999999999997E-2</v>
      </c>
      <c r="C49" s="57">
        <v>2.5999999999999999E-3</v>
      </c>
      <c r="D49" s="57">
        <v>0.28999999999999998</v>
      </c>
      <c r="E49" s="5"/>
      <c r="F49" s="5"/>
      <c r="G49" s="5"/>
      <c r="I49" s="57">
        <v>3.1E-4</v>
      </c>
      <c r="J49" s="57">
        <v>3.7999999999999999E-2</v>
      </c>
    </row>
  </sheetData>
  <mergeCells count="1">
    <mergeCell ref="A2:N5"/>
  </mergeCells>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FFFF00"/>
  </sheetPr>
  <dimension ref="A1:N44"/>
  <sheetViews>
    <sheetView workbookViewId="0"/>
  </sheetViews>
  <sheetFormatPr baseColWidth="10" defaultRowHeight="16" x14ac:dyDescent="0.2"/>
  <cols>
    <col min="1" max="1" width="25.83203125" style="2" customWidth="1"/>
    <col min="2" max="4" width="10.83203125" style="68"/>
  </cols>
  <sheetData>
    <row r="1" spans="1:14" ht="17" thickBot="1" x14ac:dyDescent="0.25">
      <c r="A1" s="60" t="s">
        <v>67</v>
      </c>
      <c r="B1" s="68" t="s">
        <v>1</v>
      </c>
      <c r="C1" s="68" t="s">
        <v>69</v>
      </c>
      <c r="E1" s="1"/>
      <c r="F1" s="1"/>
      <c r="G1" s="1"/>
      <c r="H1" s="1"/>
      <c r="I1" s="1"/>
      <c r="J1" s="1"/>
      <c r="K1" s="1"/>
      <c r="L1" s="1"/>
      <c r="M1" s="1"/>
      <c r="N1" s="1"/>
    </row>
    <row r="2" spans="1:14" x14ac:dyDescent="0.2">
      <c r="A2" s="61" t="s">
        <v>2</v>
      </c>
      <c r="B2" s="69">
        <v>131</v>
      </c>
      <c r="C2" s="68">
        <v>1</v>
      </c>
      <c r="E2" s="1"/>
      <c r="F2" s="1"/>
      <c r="G2" s="1"/>
      <c r="H2" s="1"/>
      <c r="I2" s="1"/>
      <c r="J2" s="1"/>
      <c r="K2" s="1"/>
      <c r="L2" s="1"/>
      <c r="M2" s="1"/>
      <c r="N2" s="1"/>
    </row>
    <row r="3" spans="1:14" x14ac:dyDescent="0.2">
      <c r="A3" s="38" t="s">
        <v>3</v>
      </c>
      <c r="B3" s="70">
        <v>6</v>
      </c>
      <c r="C3" s="68">
        <v>2</v>
      </c>
      <c r="E3" s="1"/>
      <c r="F3" s="1"/>
      <c r="G3" s="1"/>
      <c r="H3" s="1"/>
      <c r="I3" s="1"/>
      <c r="J3" s="1"/>
      <c r="K3" s="1"/>
      <c r="L3" s="1"/>
      <c r="M3" s="1"/>
      <c r="N3" s="1"/>
    </row>
    <row r="4" spans="1:14" x14ac:dyDescent="0.2">
      <c r="A4" s="62" t="s">
        <v>4</v>
      </c>
      <c r="B4" s="70">
        <v>16</v>
      </c>
      <c r="C4" s="68">
        <v>3</v>
      </c>
      <c r="E4" s="1"/>
      <c r="F4" s="1"/>
      <c r="G4" s="1"/>
      <c r="H4" s="1"/>
      <c r="I4" s="1"/>
      <c r="J4" s="1"/>
      <c r="K4" s="1"/>
      <c r="L4" s="1"/>
      <c r="M4" s="1"/>
      <c r="N4" s="1"/>
    </row>
    <row r="5" spans="1:14" ht="17" thickBot="1" x14ac:dyDescent="0.25">
      <c r="A5" s="41" t="s">
        <v>5</v>
      </c>
      <c r="B5" s="71">
        <v>20</v>
      </c>
      <c r="C5" s="68">
        <v>4</v>
      </c>
      <c r="E5" s="1"/>
      <c r="F5" s="1"/>
      <c r="G5" s="1"/>
      <c r="H5" s="1"/>
      <c r="I5" s="1"/>
      <c r="J5" s="1"/>
      <c r="K5" s="1"/>
      <c r="L5" s="1"/>
      <c r="M5" s="1"/>
      <c r="N5" s="1"/>
    </row>
    <row r="6" spans="1:14" x14ac:dyDescent="0.2">
      <c r="A6" s="63" t="s">
        <v>6</v>
      </c>
      <c r="B6" s="72">
        <f>SUM(B2:B5)</f>
        <v>173</v>
      </c>
      <c r="E6" s="1"/>
      <c r="F6" s="1"/>
      <c r="G6" s="1"/>
      <c r="H6" s="1"/>
      <c r="I6" s="1"/>
      <c r="J6" s="1"/>
      <c r="K6" s="1"/>
      <c r="L6" s="1"/>
      <c r="M6" s="1"/>
      <c r="N6" s="1"/>
    </row>
    <row r="7" spans="1:14" x14ac:dyDescent="0.2">
      <c r="A7" s="64"/>
      <c r="E7" s="1"/>
      <c r="F7" s="1"/>
      <c r="G7" s="1"/>
      <c r="H7" s="1"/>
      <c r="I7" s="1"/>
      <c r="J7" s="1"/>
      <c r="K7" s="1"/>
      <c r="L7" s="1"/>
      <c r="M7" s="1"/>
      <c r="N7" s="1"/>
    </row>
    <row r="8" spans="1:14" x14ac:dyDescent="0.2">
      <c r="A8" s="64" t="s">
        <v>37</v>
      </c>
      <c r="B8" s="73">
        <f>(B3+B5)/B6</f>
        <v>0.15028901734104047</v>
      </c>
      <c r="E8" s="1"/>
      <c r="F8" s="1"/>
      <c r="G8" s="1"/>
      <c r="H8" s="1"/>
      <c r="I8" s="1"/>
      <c r="J8" s="1"/>
      <c r="K8" s="1"/>
      <c r="L8" s="1"/>
      <c r="M8" s="1"/>
      <c r="N8" s="1"/>
    </row>
    <row r="9" spans="1:14" x14ac:dyDescent="0.2">
      <c r="A9" s="64" t="s">
        <v>60</v>
      </c>
      <c r="B9" s="73">
        <f>(B2+B4)/B6</f>
        <v>0.8497109826589595</v>
      </c>
      <c r="E9" s="1"/>
      <c r="F9" s="1"/>
      <c r="G9" s="1"/>
      <c r="H9" s="1"/>
      <c r="I9" s="1"/>
      <c r="J9" s="1"/>
      <c r="K9" s="1"/>
      <c r="L9" s="1"/>
      <c r="M9" s="1"/>
      <c r="N9" s="1"/>
    </row>
    <row r="10" spans="1:14" x14ac:dyDescent="0.2">
      <c r="A10" s="64"/>
      <c r="B10" s="73"/>
      <c r="E10" s="1"/>
      <c r="F10" s="1"/>
      <c r="G10" s="1"/>
      <c r="H10" s="1"/>
      <c r="I10" s="1"/>
      <c r="J10" s="1"/>
      <c r="K10" s="1"/>
      <c r="L10" s="1"/>
      <c r="M10" s="1"/>
      <c r="N10" s="1"/>
    </row>
    <row r="11" spans="1:14" x14ac:dyDescent="0.2">
      <c r="A11" s="64" t="s">
        <v>38</v>
      </c>
      <c r="B11" s="73">
        <f>B3/(B3+B5)</f>
        <v>0.23076923076923078</v>
      </c>
      <c r="E11" s="1"/>
      <c r="F11" s="1"/>
      <c r="G11" s="1"/>
      <c r="H11" s="1"/>
      <c r="I11" s="1"/>
      <c r="J11" s="1"/>
      <c r="K11" s="1"/>
      <c r="L11" s="1"/>
      <c r="M11" s="1"/>
      <c r="N11" s="1"/>
    </row>
    <row r="12" spans="1:14" x14ac:dyDescent="0.2">
      <c r="A12" s="64" t="s">
        <v>39</v>
      </c>
      <c r="B12" s="73">
        <f>B5/(B3+B5)</f>
        <v>0.76923076923076927</v>
      </c>
      <c r="E12" s="1"/>
      <c r="F12" s="1"/>
      <c r="G12" s="1"/>
      <c r="H12" s="1"/>
      <c r="I12" s="1"/>
      <c r="J12" s="1"/>
      <c r="K12" s="1"/>
      <c r="L12" s="1"/>
      <c r="M12" s="1"/>
      <c r="N12" s="1"/>
    </row>
    <row r="13" spans="1:14" x14ac:dyDescent="0.2">
      <c r="A13" s="64" t="s">
        <v>40</v>
      </c>
      <c r="B13" s="73">
        <f>B4/B2</f>
        <v>0.12213740458015267</v>
      </c>
      <c r="E13" s="1"/>
      <c r="F13" s="1"/>
      <c r="G13" s="1"/>
      <c r="H13" s="1"/>
      <c r="I13" s="1"/>
      <c r="J13" s="1"/>
      <c r="K13" s="1"/>
      <c r="L13" s="1"/>
      <c r="M13" s="1"/>
      <c r="N13" s="1"/>
    </row>
    <row r="14" spans="1:14" x14ac:dyDescent="0.2">
      <c r="E14" s="1"/>
      <c r="F14" s="1"/>
      <c r="G14" s="1"/>
      <c r="H14" s="1"/>
      <c r="I14" s="1"/>
      <c r="J14" s="1"/>
      <c r="K14" s="1"/>
      <c r="L14" s="1"/>
      <c r="M14" s="1"/>
      <c r="N14" s="1"/>
    </row>
    <row r="15" spans="1:14" x14ac:dyDescent="0.2">
      <c r="E15" s="1"/>
      <c r="F15" s="1"/>
      <c r="G15" s="1"/>
      <c r="H15" s="1"/>
      <c r="I15" s="1"/>
      <c r="J15" s="1"/>
      <c r="K15" s="1"/>
      <c r="L15" s="1"/>
      <c r="M15" s="1"/>
      <c r="N15" s="1"/>
    </row>
    <row r="16" spans="1:14" x14ac:dyDescent="0.2">
      <c r="E16" s="1"/>
      <c r="F16" s="1"/>
      <c r="G16" s="1"/>
      <c r="H16" s="1"/>
      <c r="I16" s="1"/>
      <c r="J16" s="1"/>
      <c r="K16" s="1"/>
      <c r="L16" s="1"/>
      <c r="M16" s="1"/>
      <c r="N16" s="1"/>
    </row>
    <row r="17" spans="1:14" x14ac:dyDescent="0.2">
      <c r="E17" s="1"/>
      <c r="F17" s="1"/>
      <c r="G17" s="1"/>
      <c r="H17" s="1"/>
      <c r="I17" s="1"/>
      <c r="J17" s="1"/>
      <c r="K17" s="1"/>
      <c r="L17" s="1"/>
      <c r="M17" s="1"/>
      <c r="N17" s="1"/>
    </row>
    <row r="18" spans="1:14" x14ac:dyDescent="0.2">
      <c r="E18" s="1"/>
      <c r="F18" s="1"/>
      <c r="G18" s="1"/>
      <c r="H18" s="1"/>
      <c r="I18" s="1"/>
      <c r="J18" s="1"/>
      <c r="K18" s="1"/>
      <c r="L18" s="1"/>
      <c r="M18" s="1"/>
      <c r="N18" s="1"/>
    </row>
    <row r="19" spans="1:14" x14ac:dyDescent="0.2">
      <c r="E19" s="1"/>
      <c r="F19" s="1"/>
      <c r="G19" s="1"/>
      <c r="H19" s="1"/>
      <c r="I19" s="1"/>
      <c r="J19" s="1"/>
      <c r="K19" s="1"/>
      <c r="L19" s="1"/>
      <c r="M19" s="1"/>
      <c r="N19" s="1"/>
    </row>
    <row r="20" spans="1:14" x14ac:dyDescent="0.2">
      <c r="E20" s="1"/>
      <c r="F20" s="1"/>
      <c r="G20" s="1"/>
      <c r="H20" s="1"/>
      <c r="I20" s="1"/>
      <c r="J20" s="1"/>
      <c r="K20" s="1"/>
      <c r="L20" s="1"/>
      <c r="M20" s="1"/>
      <c r="N20" s="1"/>
    </row>
    <row r="21" spans="1:14" x14ac:dyDescent="0.2">
      <c r="E21" s="1"/>
      <c r="F21" s="1"/>
      <c r="G21" s="1"/>
      <c r="H21" s="1"/>
      <c r="I21" s="1"/>
      <c r="J21" s="1"/>
      <c r="K21" s="1"/>
      <c r="L21" s="1"/>
      <c r="M21" s="1"/>
      <c r="N21" s="1"/>
    </row>
    <row r="22" spans="1:14" s="2" customFormat="1" x14ac:dyDescent="0.2">
      <c r="B22" s="68"/>
      <c r="C22" s="68"/>
      <c r="D22" s="68"/>
      <c r="E22" s="2" t="s">
        <v>8</v>
      </c>
    </row>
    <row r="23" spans="1:14" s="2" customFormat="1" x14ac:dyDescent="0.2">
      <c r="B23" s="68"/>
      <c r="C23" s="68"/>
      <c r="D23" s="68"/>
      <c r="E23" s="65" t="s">
        <v>89</v>
      </c>
    </row>
    <row r="24" spans="1:14" ht="17" thickBot="1" x14ac:dyDescent="0.25">
      <c r="A24" s="60" t="s">
        <v>68</v>
      </c>
      <c r="B24" s="68" t="s">
        <v>1</v>
      </c>
      <c r="C24" s="68" t="s">
        <v>69</v>
      </c>
      <c r="E24" s="1"/>
      <c r="F24" s="1"/>
      <c r="G24" s="1"/>
      <c r="H24" s="1"/>
      <c r="I24" s="1"/>
      <c r="J24" s="1"/>
      <c r="K24" s="1"/>
      <c r="L24" s="1"/>
      <c r="M24" s="1"/>
      <c r="N24" s="1"/>
    </row>
    <row r="25" spans="1:14" x14ac:dyDescent="0.2">
      <c r="A25" s="61" t="s">
        <v>2</v>
      </c>
      <c r="B25" s="69">
        <v>74</v>
      </c>
      <c r="C25" s="68">
        <v>1</v>
      </c>
      <c r="E25" s="1"/>
      <c r="F25" s="1"/>
      <c r="G25" s="1"/>
      <c r="H25" s="1"/>
      <c r="I25" s="1"/>
      <c r="J25" s="1"/>
      <c r="K25" s="1"/>
      <c r="L25" s="1"/>
      <c r="M25" s="1"/>
      <c r="N25" s="1"/>
    </row>
    <row r="26" spans="1:14" x14ac:dyDescent="0.2">
      <c r="A26" s="38" t="s">
        <v>3</v>
      </c>
      <c r="B26" s="70">
        <v>4</v>
      </c>
      <c r="C26" s="68">
        <v>2</v>
      </c>
      <c r="E26" s="1"/>
      <c r="F26" s="1"/>
      <c r="G26" s="1"/>
      <c r="H26" s="1"/>
      <c r="I26" s="1"/>
      <c r="J26" s="1"/>
      <c r="K26" s="1"/>
      <c r="L26" s="1"/>
      <c r="M26" s="1"/>
      <c r="N26" s="1"/>
    </row>
    <row r="27" spans="1:14" x14ac:dyDescent="0.2">
      <c r="A27" s="62" t="s">
        <v>4</v>
      </c>
      <c r="B27" s="70">
        <v>6</v>
      </c>
      <c r="C27" s="68">
        <v>3</v>
      </c>
      <c r="E27" s="1"/>
      <c r="F27" s="1"/>
      <c r="G27" s="1"/>
      <c r="H27" s="1"/>
      <c r="I27" s="1"/>
      <c r="J27" s="1"/>
      <c r="K27" s="1"/>
      <c r="L27" s="1"/>
      <c r="M27" s="1"/>
      <c r="N27" s="1"/>
    </row>
    <row r="28" spans="1:14" ht="17" thickBot="1" x14ac:dyDescent="0.25">
      <c r="A28" s="41" t="s">
        <v>5</v>
      </c>
      <c r="B28" s="71">
        <v>15</v>
      </c>
      <c r="C28" s="68">
        <v>4</v>
      </c>
      <c r="E28" s="1"/>
      <c r="F28" s="1"/>
      <c r="G28" s="1"/>
      <c r="H28" s="1"/>
      <c r="I28" s="1"/>
      <c r="J28" s="1"/>
      <c r="K28" s="1"/>
      <c r="L28" s="1"/>
      <c r="M28" s="1"/>
      <c r="N28" s="1"/>
    </row>
    <row r="29" spans="1:14" x14ac:dyDescent="0.2">
      <c r="A29" s="63" t="s">
        <v>6</v>
      </c>
      <c r="B29" s="72">
        <f>SUM(B25:B28)</f>
        <v>99</v>
      </c>
      <c r="E29" s="1"/>
      <c r="F29" s="1"/>
      <c r="G29" s="1"/>
      <c r="H29" s="1"/>
      <c r="I29" s="1"/>
      <c r="J29" s="1"/>
      <c r="K29" s="1"/>
      <c r="L29" s="1"/>
      <c r="M29" s="1"/>
      <c r="N29" s="1"/>
    </row>
    <row r="30" spans="1:14" x14ac:dyDescent="0.2">
      <c r="A30" s="64"/>
      <c r="E30" s="1"/>
      <c r="F30" s="1"/>
      <c r="G30" s="1"/>
      <c r="H30" s="1"/>
      <c r="I30" s="1"/>
      <c r="J30" s="1"/>
      <c r="K30" s="1"/>
      <c r="L30" s="1"/>
      <c r="M30" s="1"/>
      <c r="N30" s="1"/>
    </row>
    <row r="31" spans="1:14" x14ac:dyDescent="0.2">
      <c r="A31" s="64" t="s">
        <v>37</v>
      </c>
      <c r="B31" s="73">
        <f>(B26+B28)/B29</f>
        <v>0.19191919191919191</v>
      </c>
      <c r="E31" s="1"/>
      <c r="F31" s="1"/>
      <c r="G31" s="1"/>
      <c r="H31" s="1"/>
      <c r="I31" s="1"/>
      <c r="J31" s="1"/>
      <c r="K31" s="1"/>
      <c r="L31" s="1"/>
      <c r="M31" s="1"/>
      <c r="N31" s="1"/>
    </row>
    <row r="32" spans="1:14" x14ac:dyDescent="0.2">
      <c r="A32" s="64" t="s">
        <v>60</v>
      </c>
      <c r="B32" s="73">
        <f>(B25+B27)/B29</f>
        <v>0.80808080808080807</v>
      </c>
      <c r="E32" s="1"/>
      <c r="F32" s="1"/>
      <c r="G32" s="1"/>
      <c r="H32" s="1"/>
      <c r="I32" s="1"/>
      <c r="J32" s="1"/>
      <c r="K32" s="1"/>
      <c r="L32" s="1"/>
      <c r="M32" s="1"/>
      <c r="N32" s="1"/>
    </row>
    <row r="33" spans="1:14" x14ac:dyDescent="0.2">
      <c r="A33" s="64"/>
      <c r="B33" s="73"/>
      <c r="E33" s="1"/>
      <c r="F33" s="1"/>
      <c r="G33" s="1"/>
      <c r="H33" s="1"/>
      <c r="I33" s="1"/>
      <c r="J33" s="1"/>
      <c r="K33" s="1"/>
      <c r="L33" s="1"/>
      <c r="M33" s="1"/>
      <c r="N33" s="1"/>
    </row>
    <row r="34" spans="1:14" x14ac:dyDescent="0.2">
      <c r="A34" s="64" t="s">
        <v>38</v>
      </c>
      <c r="B34" s="73">
        <f>B26/(B26+B28)</f>
        <v>0.21052631578947367</v>
      </c>
      <c r="E34" s="1"/>
      <c r="F34" s="1"/>
      <c r="G34" s="1"/>
      <c r="H34" s="1"/>
      <c r="I34" s="1"/>
      <c r="J34" s="1"/>
      <c r="K34" s="1"/>
      <c r="L34" s="1"/>
      <c r="M34" s="1"/>
      <c r="N34" s="1"/>
    </row>
    <row r="35" spans="1:14" x14ac:dyDescent="0.2">
      <c r="A35" s="64" t="s">
        <v>39</v>
      </c>
      <c r="B35" s="73">
        <f>B28/(B26+B28)</f>
        <v>0.78947368421052633</v>
      </c>
      <c r="E35" s="1"/>
      <c r="F35" s="1"/>
      <c r="G35" s="1"/>
      <c r="H35" s="1"/>
      <c r="I35" s="1"/>
      <c r="J35" s="1"/>
      <c r="K35" s="1"/>
      <c r="L35" s="1"/>
      <c r="M35" s="1"/>
      <c r="N35" s="1"/>
    </row>
    <row r="36" spans="1:14" x14ac:dyDescent="0.2">
      <c r="A36" s="64" t="s">
        <v>39</v>
      </c>
      <c r="B36" s="73">
        <f>B27/B25</f>
        <v>8.1081081081081086E-2</v>
      </c>
      <c r="E36" s="1"/>
      <c r="F36" s="1"/>
      <c r="G36" s="1"/>
      <c r="H36" s="1"/>
      <c r="I36" s="1"/>
      <c r="J36" s="1"/>
      <c r="K36" s="1"/>
      <c r="L36" s="1"/>
      <c r="M36" s="1"/>
      <c r="N36" s="1"/>
    </row>
    <row r="37" spans="1:14" x14ac:dyDescent="0.2">
      <c r="E37" s="1"/>
      <c r="F37" s="1"/>
      <c r="G37" s="1"/>
      <c r="H37" s="1"/>
      <c r="I37" s="1"/>
      <c r="J37" s="1"/>
      <c r="K37" s="1"/>
      <c r="L37" s="1"/>
      <c r="M37" s="1"/>
      <c r="N37" s="1"/>
    </row>
    <row r="38" spans="1:14" x14ac:dyDescent="0.2">
      <c r="E38" s="1"/>
      <c r="F38" s="1"/>
      <c r="G38" s="1"/>
      <c r="H38" s="1"/>
      <c r="I38" s="1"/>
      <c r="J38" s="1"/>
      <c r="K38" s="1"/>
      <c r="L38" s="1"/>
      <c r="M38" s="1"/>
      <c r="N38" s="1"/>
    </row>
    <row r="39" spans="1:14" x14ac:dyDescent="0.2">
      <c r="E39" s="1"/>
      <c r="F39" s="1"/>
      <c r="G39" s="1"/>
      <c r="H39" s="1"/>
      <c r="I39" s="1"/>
      <c r="J39" s="1"/>
      <c r="K39" s="1"/>
      <c r="L39" s="1"/>
      <c r="M39" s="1"/>
      <c r="N39" s="1"/>
    </row>
    <row r="40" spans="1:14" x14ac:dyDescent="0.2">
      <c r="E40" s="1"/>
      <c r="F40" s="1"/>
      <c r="G40" s="1"/>
      <c r="H40" s="1"/>
      <c r="I40" s="1"/>
      <c r="J40" s="1"/>
      <c r="K40" s="1"/>
      <c r="L40" s="1"/>
      <c r="M40" s="1"/>
      <c r="N40" s="1"/>
    </row>
    <row r="41" spans="1:14" x14ac:dyDescent="0.2">
      <c r="E41" s="1"/>
      <c r="F41" s="1"/>
      <c r="G41" s="1"/>
      <c r="H41" s="1"/>
      <c r="I41" s="1"/>
      <c r="J41" s="1"/>
      <c r="K41" s="1"/>
      <c r="L41" s="1"/>
      <c r="M41" s="1"/>
      <c r="N41" s="1"/>
    </row>
    <row r="42" spans="1:14" x14ac:dyDescent="0.2">
      <c r="E42" s="1"/>
      <c r="F42" s="1"/>
      <c r="G42" s="1"/>
      <c r="H42" s="1"/>
      <c r="I42" s="1"/>
      <c r="J42" s="1"/>
      <c r="K42" s="1"/>
      <c r="L42" s="1"/>
      <c r="M42" s="1"/>
      <c r="N42" s="1"/>
    </row>
    <row r="43" spans="1:14" s="2" customFormat="1" x14ac:dyDescent="0.2">
      <c r="B43" s="68"/>
      <c r="C43" s="68"/>
      <c r="D43" s="68"/>
      <c r="E43" s="2" t="s">
        <v>8</v>
      </c>
    </row>
    <row r="44" spans="1:14" s="2" customFormat="1" x14ac:dyDescent="0.2">
      <c r="B44" s="68"/>
      <c r="C44" s="68"/>
      <c r="D44" s="68"/>
      <c r="E44" s="65" t="s">
        <v>90</v>
      </c>
    </row>
  </sheetData>
  <phoneticPr fontId="3"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C00000"/>
  </sheetPr>
  <dimension ref="A1:E38"/>
  <sheetViews>
    <sheetView workbookViewId="0"/>
  </sheetViews>
  <sheetFormatPr baseColWidth="10" defaultRowHeight="16" x14ac:dyDescent="0.2"/>
  <cols>
    <col min="1" max="1" width="25.83203125" style="2" customWidth="1"/>
    <col min="2" max="3" width="10.83203125" style="68"/>
    <col min="4" max="16384" width="10.83203125" style="1"/>
  </cols>
  <sheetData>
    <row r="1" spans="1:3" x14ac:dyDescent="0.2">
      <c r="A1" s="60" t="s">
        <v>67</v>
      </c>
      <c r="B1" s="68" t="s">
        <v>1</v>
      </c>
      <c r="C1" s="68" t="s">
        <v>69</v>
      </c>
    </row>
    <row r="2" spans="1:3" x14ac:dyDescent="0.2">
      <c r="A2" s="61" t="s">
        <v>2</v>
      </c>
      <c r="B2" s="69">
        <v>16</v>
      </c>
      <c r="C2" s="68">
        <v>1</v>
      </c>
    </row>
    <row r="3" spans="1:3" x14ac:dyDescent="0.2">
      <c r="A3" s="38" t="s">
        <v>3</v>
      </c>
      <c r="B3" s="70">
        <v>2</v>
      </c>
      <c r="C3" s="68">
        <v>2</v>
      </c>
    </row>
    <row r="4" spans="1:3" x14ac:dyDescent="0.2">
      <c r="A4" s="62" t="s">
        <v>4</v>
      </c>
      <c r="B4" s="70">
        <v>1</v>
      </c>
      <c r="C4" s="68">
        <v>3</v>
      </c>
    </row>
    <row r="5" spans="1:3" x14ac:dyDescent="0.2">
      <c r="A5" s="41" t="s">
        <v>5</v>
      </c>
      <c r="B5" s="71">
        <v>3</v>
      </c>
      <c r="C5" s="68">
        <v>4</v>
      </c>
    </row>
    <row r="6" spans="1:3" x14ac:dyDescent="0.2">
      <c r="A6" s="63" t="s">
        <v>6</v>
      </c>
      <c r="B6" s="72">
        <f>SUM(B2:B5)</f>
        <v>22</v>
      </c>
    </row>
    <row r="7" spans="1:3" x14ac:dyDescent="0.2">
      <c r="A7" s="64"/>
    </row>
    <row r="8" spans="1:3" x14ac:dyDescent="0.2">
      <c r="A8" s="64" t="s">
        <v>41</v>
      </c>
      <c r="B8" s="73">
        <f>(B3+B5)/B6</f>
        <v>0.22727272727272727</v>
      </c>
    </row>
    <row r="9" spans="1:3" x14ac:dyDescent="0.2">
      <c r="A9" s="64" t="s">
        <v>60</v>
      </c>
      <c r="B9" s="73">
        <f>(B2+B4)/B6</f>
        <v>0.77272727272727271</v>
      </c>
    </row>
    <row r="10" spans="1:3" x14ac:dyDescent="0.2">
      <c r="A10" s="64"/>
      <c r="B10" s="73"/>
    </row>
    <row r="11" spans="1:3" x14ac:dyDescent="0.2">
      <c r="A11" s="64" t="s">
        <v>38</v>
      </c>
      <c r="B11" s="73">
        <f>B3/(B3+B5)</f>
        <v>0.4</v>
      </c>
    </row>
    <row r="12" spans="1:3" x14ac:dyDescent="0.2">
      <c r="A12" s="64" t="s">
        <v>39</v>
      </c>
      <c r="B12" s="73">
        <f>B5/(B3+B5)</f>
        <v>0.6</v>
      </c>
    </row>
    <row r="13" spans="1:3" x14ac:dyDescent="0.2">
      <c r="A13" s="64" t="s">
        <v>61</v>
      </c>
      <c r="B13" s="73">
        <f>B4/B2</f>
        <v>6.25E-2</v>
      </c>
    </row>
    <row r="18" spans="1:5" s="2" customFormat="1" x14ac:dyDescent="0.2">
      <c r="B18" s="68"/>
      <c r="C18" s="68"/>
      <c r="E18" s="2" t="s">
        <v>8</v>
      </c>
    </row>
    <row r="19" spans="1:5" s="2" customFormat="1" x14ac:dyDescent="0.2">
      <c r="B19" s="68"/>
      <c r="C19" s="68"/>
      <c r="E19" s="65" t="s">
        <v>88</v>
      </c>
    </row>
    <row r="20" spans="1:5" x14ac:dyDescent="0.2">
      <c r="A20" s="60" t="s">
        <v>68</v>
      </c>
      <c r="B20" s="68" t="s">
        <v>1</v>
      </c>
      <c r="C20" s="68" t="s">
        <v>69</v>
      </c>
    </row>
    <row r="21" spans="1:5" x14ac:dyDescent="0.2">
      <c r="A21" s="61" t="s">
        <v>2</v>
      </c>
      <c r="B21" s="69">
        <v>81</v>
      </c>
      <c r="C21" s="68">
        <v>1</v>
      </c>
    </row>
    <row r="22" spans="1:5" x14ac:dyDescent="0.2">
      <c r="A22" s="38" t="s">
        <v>3</v>
      </c>
      <c r="B22" s="70">
        <v>5</v>
      </c>
      <c r="C22" s="68">
        <v>2</v>
      </c>
    </row>
    <row r="23" spans="1:5" x14ac:dyDescent="0.2">
      <c r="A23" s="62" t="s">
        <v>4</v>
      </c>
      <c r="B23" s="70">
        <v>6</v>
      </c>
      <c r="C23" s="68">
        <v>3</v>
      </c>
    </row>
    <row r="24" spans="1:5" x14ac:dyDescent="0.2">
      <c r="A24" s="41" t="s">
        <v>5</v>
      </c>
      <c r="B24" s="71">
        <v>14</v>
      </c>
      <c r="C24" s="68">
        <v>4</v>
      </c>
    </row>
    <row r="25" spans="1:5" x14ac:dyDescent="0.2">
      <c r="A25" s="63" t="s">
        <v>6</v>
      </c>
      <c r="B25" s="72">
        <f>SUM(B21:B24)</f>
        <v>106</v>
      </c>
    </row>
    <row r="26" spans="1:5" x14ac:dyDescent="0.2">
      <c r="A26" s="64"/>
    </row>
    <row r="27" spans="1:5" x14ac:dyDescent="0.2">
      <c r="A27" s="64" t="s">
        <v>41</v>
      </c>
      <c r="B27" s="73">
        <f>(B22+B24)/B25</f>
        <v>0.17924528301886791</v>
      </c>
    </row>
    <row r="28" spans="1:5" x14ac:dyDescent="0.2">
      <c r="A28" s="64" t="s">
        <v>60</v>
      </c>
      <c r="B28" s="73">
        <f>(B21+B23)/B25</f>
        <v>0.82075471698113212</v>
      </c>
    </row>
    <row r="29" spans="1:5" x14ac:dyDescent="0.2">
      <c r="A29" s="64"/>
      <c r="B29" s="73"/>
    </row>
    <row r="30" spans="1:5" x14ac:dyDescent="0.2">
      <c r="A30" s="64" t="s">
        <v>38</v>
      </c>
      <c r="B30" s="73">
        <f>B22/(B22+B24)</f>
        <v>0.26315789473684209</v>
      </c>
    </row>
    <row r="31" spans="1:5" x14ac:dyDescent="0.2">
      <c r="A31" s="64" t="s">
        <v>39</v>
      </c>
      <c r="B31" s="73">
        <f>B24/(B22+B24)</f>
        <v>0.73684210526315785</v>
      </c>
    </row>
    <row r="32" spans="1:5" x14ac:dyDescent="0.2">
      <c r="A32" s="64" t="s">
        <v>61</v>
      </c>
      <c r="B32" s="73">
        <f>B23/B21</f>
        <v>7.407407407407407E-2</v>
      </c>
    </row>
    <row r="37" spans="2:5" s="2" customFormat="1" x14ac:dyDescent="0.2">
      <c r="B37" s="68"/>
      <c r="C37" s="68"/>
      <c r="E37" s="2" t="s">
        <v>8</v>
      </c>
    </row>
    <row r="38" spans="2:5" s="2" customFormat="1" x14ac:dyDescent="0.2">
      <c r="B38" s="68"/>
      <c r="C38" s="68"/>
      <c r="E38" s="65" t="s">
        <v>59</v>
      </c>
    </row>
  </sheetData>
  <phoneticPr fontId="3"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C00000"/>
  </sheetPr>
  <dimension ref="A1:L60"/>
  <sheetViews>
    <sheetView workbookViewId="0"/>
  </sheetViews>
  <sheetFormatPr baseColWidth="10" defaultRowHeight="16" x14ac:dyDescent="0.2"/>
  <cols>
    <col min="1" max="1" width="25.83203125" style="2" customWidth="1"/>
    <col min="2" max="4" width="10.83203125" style="68"/>
  </cols>
  <sheetData>
    <row r="1" spans="1:12" ht="17" thickBot="1" x14ac:dyDescent="0.25">
      <c r="A1" s="60" t="s">
        <v>43</v>
      </c>
      <c r="B1" s="68" t="s">
        <v>1</v>
      </c>
      <c r="C1" s="68" t="s">
        <v>69</v>
      </c>
      <c r="E1" s="1"/>
      <c r="F1" s="1"/>
      <c r="G1" s="1"/>
      <c r="H1" s="1"/>
      <c r="I1" s="1"/>
      <c r="J1" s="1"/>
      <c r="K1" s="1"/>
      <c r="L1" s="1"/>
    </row>
    <row r="2" spans="1:12" x14ac:dyDescent="0.2">
      <c r="A2" s="61" t="s">
        <v>2</v>
      </c>
      <c r="B2" s="69">
        <v>60</v>
      </c>
      <c r="C2" s="68">
        <v>1</v>
      </c>
      <c r="E2" s="1"/>
      <c r="F2" s="1"/>
      <c r="G2" s="1"/>
      <c r="H2" s="1"/>
      <c r="I2" s="1"/>
      <c r="J2" s="1"/>
      <c r="K2" s="1"/>
      <c r="L2" s="1"/>
    </row>
    <row r="3" spans="1:12" x14ac:dyDescent="0.2">
      <c r="A3" s="38" t="s">
        <v>12</v>
      </c>
      <c r="B3" s="70">
        <v>3</v>
      </c>
      <c r="C3" s="68">
        <v>2</v>
      </c>
      <c r="E3" s="1"/>
      <c r="F3" s="1"/>
      <c r="G3" s="1"/>
      <c r="H3" s="1"/>
      <c r="I3" s="1"/>
      <c r="J3" s="1"/>
      <c r="K3" s="1"/>
      <c r="L3" s="1"/>
    </row>
    <row r="4" spans="1:12" x14ac:dyDescent="0.2">
      <c r="A4" s="62" t="s">
        <v>13</v>
      </c>
      <c r="B4" s="70">
        <v>10</v>
      </c>
      <c r="C4" s="68">
        <v>3</v>
      </c>
      <c r="E4" s="1"/>
      <c r="F4" s="1"/>
      <c r="G4" s="1"/>
      <c r="H4" s="1"/>
      <c r="I4" s="1"/>
      <c r="J4" s="1"/>
      <c r="K4" s="1"/>
      <c r="L4" s="1"/>
    </row>
    <row r="5" spans="1:12" ht="17" thickBot="1" x14ac:dyDescent="0.25">
      <c r="A5" s="41" t="s">
        <v>14</v>
      </c>
      <c r="B5" s="71">
        <v>3</v>
      </c>
      <c r="C5" s="68">
        <v>4</v>
      </c>
      <c r="E5" s="1"/>
      <c r="F5" s="1"/>
      <c r="G5" s="1"/>
      <c r="H5" s="1"/>
      <c r="I5" s="1"/>
      <c r="J5" s="1"/>
      <c r="K5" s="1"/>
      <c r="L5" s="1"/>
    </row>
    <row r="6" spans="1:12" x14ac:dyDescent="0.2">
      <c r="A6" s="63" t="s">
        <v>6</v>
      </c>
      <c r="B6" s="72">
        <f>SUM(B2:B5)</f>
        <v>76</v>
      </c>
      <c r="E6" s="1"/>
      <c r="F6" s="1"/>
      <c r="G6" s="1"/>
      <c r="H6" s="1"/>
      <c r="I6" s="1"/>
      <c r="J6" s="1"/>
      <c r="K6" s="1"/>
      <c r="L6" s="1"/>
    </row>
    <row r="7" spans="1:12" x14ac:dyDescent="0.2">
      <c r="A7" s="64"/>
      <c r="E7" s="1"/>
      <c r="F7" s="1"/>
      <c r="G7" s="1"/>
      <c r="H7" s="1"/>
      <c r="I7" s="1"/>
      <c r="J7" s="1"/>
      <c r="K7" s="1"/>
      <c r="L7" s="1"/>
    </row>
    <row r="8" spans="1:12" x14ac:dyDescent="0.2">
      <c r="A8" s="64" t="s">
        <v>17</v>
      </c>
      <c r="B8" s="74">
        <f>(B3+B5)/B6</f>
        <v>7.8947368421052627E-2</v>
      </c>
      <c r="E8" s="1"/>
      <c r="F8" s="1"/>
      <c r="G8" s="1"/>
      <c r="H8" s="1"/>
      <c r="I8" s="1"/>
      <c r="J8" s="1"/>
      <c r="K8" s="1"/>
      <c r="L8" s="1"/>
    </row>
    <row r="9" spans="1:12" x14ac:dyDescent="0.2">
      <c r="A9" s="64" t="s">
        <v>7</v>
      </c>
      <c r="B9" s="74">
        <f>(B2+B4)/B6</f>
        <v>0.92105263157894735</v>
      </c>
      <c r="E9" s="1"/>
      <c r="F9" s="1"/>
      <c r="G9" s="1"/>
      <c r="H9" s="1"/>
      <c r="I9" s="1"/>
      <c r="J9" s="1"/>
      <c r="K9" s="1"/>
      <c r="L9" s="1"/>
    </row>
    <row r="10" spans="1:12" x14ac:dyDescent="0.2">
      <c r="A10" s="64"/>
      <c r="E10" s="1"/>
      <c r="F10" s="1"/>
      <c r="G10" s="1"/>
      <c r="H10" s="1"/>
      <c r="I10" s="1"/>
      <c r="J10" s="1"/>
      <c r="K10" s="1"/>
      <c r="L10" s="1"/>
    </row>
    <row r="11" spans="1:12" x14ac:dyDescent="0.2">
      <c r="A11" s="64" t="s">
        <v>42</v>
      </c>
      <c r="B11" s="74">
        <f>B3/(B3+B5)</f>
        <v>0.5</v>
      </c>
      <c r="E11" s="1"/>
      <c r="F11" s="1"/>
      <c r="G11" s="1"/>
      <c r="H11" s="1"/>
      <c r="I11" s="1"/>
      <c r="J11" s="1"/>
      <c r="K11" s="1"/>
      <c r="L11" s="1"/>
    </row>
    <row r="12" spans="1:12" x14ac:dyDescent="0.2">
      <c r="A12" s="64" t="s">
        <v>26</v>
      </c>
      <c r="B12" s="74">
        <f>B5/(B3+B5)</f>
        <v>0.5</v>
      </c>
      <c r="E12" s="1"/>
      <c r="F12" s="1"/>
      <c r="G12" s="1"/>
      <c r="H12" s="1"/>
      <c r="I12" s="1"/>
      <c r="J12" s="1"/>
      <c r="K12" s="1"/>
      <c r="L12" s="1"/>
    </row>
    <row r="13" spans="1:12" x14ac:dyDescent="0.2">
      <c r="A13" s="64" t="s">
        <v>15</v>
      </c>
      <c r="B13" s="74">
        <f>B4/B2</f>
        <v>0.16666666666666666</v>
      </c>
      <c r="E13" s="1"/>
      <c r="F13" s="1"/>
      <c r="G13" s="1"/>
      <c r="H13" s="1"/>
      <c r="I13" s="1"/>
      <c r="J13" s="1"/>
      <c r="K13" s="1"/>
      <c r="L13" s="1"/>
    </row>
    <row r="14" spans="1:12" x14ac:dyDescent="0.2">
      <c r="E14" s="1"/>
      <c r="F14" s="1"/>
      <c r="G14" s="1"/>
      <c r="H14" s="1"/>
      <c r="I14" s="1"/>
      <c r="J14" s="1"/>
      <c r="K14" s="1"/>
      <c r="L14" s="1"/>
    </row>
    <row r="15" spans="1:12" x14ac:dyDescent="0.2">
      <c r="E15" s="1"/>
      <c r="F15" s="1"/>
      <c r="G15" s="1"/>
      <c r="H15" s="1"/>
      <c r="I15" s="1"/>
      <c r="J15" s="1"/>
      <c r="K15" s="1"/>
      <c r="L15" s="1"/>
    </row>
    <row r="16" spans="1:12" x14ac:dyDescent="0.2">
      <c r="E16" s="1"/>
      <c r="F16" s="1"/>
      <c r="G16" s="1"/>
      <c r="H16" s="1"/>
      <c r="I16" s="1"/>
      <c r="J16" s="1"/>
      <c r="K16" s="1"/>
      <c r="L16" s="1"/>
    </row>
    <row r="17" spans="1:12" x14ac:dyDescent="0.2">
      <c r="E17" s="1"/>
      <c r="F17" s="1"/>
      <c r="G17" s="1"/>
      <c r="H17" s="1"/>
      <c r="I17" s="1"/>
      <c r="J17" s="1"/>
      <c r="K17" s="1"/>
      <c r="L17" s="1"/>
    </row>
    <row r="18" spans="1:12" s="2" customFormat="1" x14ac:dyDescent="0.2">
      <c r="B18" s="68"/>
      <c r="C18" s="68"/>
      <c r="D18" s="68"/>
      <c r="E18" s="2" t="s">
        <v>8</v>
      </c>
    </row>
    <row r="19" spans="1:12" s="2" customFormat="1" x14ac:dyDescent="0.2">
      <c r="B19" s="68"/>
      <c r="C19" s="68"/>
      <c r="D19" s="68"/>
      <c r="E19" s="65" t="s">
        <v>85</v>
      </c>
    </row>
    <row r="20" spans="1:12" ht="17" thickBot="1" x14ac:dyDescent="0.25">
      <c r="A20" s="60" t="s">
        <v>44</v>
      </c>
      <c r="B20" s="68" t="s">
        <v>1</v>
      </c>
      <c r="C20" s="68" t="s">
        <v>69</v>
      </c>
      <c r="E20" s="1"/>
      <c r="F20" s="1"/>
      <c r="G20" s="1"/>
      <c r="H20" s="1"/>
      <c r="I20" s="1"/>
      <c r="J20" s="1"/>
      <c r="K20" s="1"/>
      <c r="L20" s="1"/>
    </row>
    <row r="21" spans="1:12" x14ac:dyDescent="0.2">
      <c r="A21" s="61" t="s">
        <v>2</v>
      </c>
      <c r="B21" s="69">
        <v>53</v>
      </c>
      <c r="C21" s="68">
        <v>1</v>
      </c>
      <c r="E21" s="1"/>
      <c r="F21" s="1"/>
      <c r="G21" s="1"/>
      <c r="H21" s="1"/>
      <c r="I21" s="1"/>
      <c r="J21" s="1"/>
      <c r="K21" s="1"/>
      <c r="L21" s="1"/>
    </row>
    <row r="22" spans="1:12" x14ac:dyDescent="0.2">
      <c r="A22" s="38" t="s">
        <v>12</v>
      </c>
      <c r="B22" s="70">
        <v>2</v>
      </c>
      <c r="C22" s="68">
        <v>2</v>
      </c>
      <c r="E22" s="1"/>
      <c r="F22" s="1"/>
      <c r="G22" s="1"/>
      <c r="H22" s="1"/>
      <c r="I22" s="1"/>
      <c r="J22" s="1"/>
      <c r="K22" s="1"/>
      <c r="L22" s="1"/>
    </row>
    <row r="23" spans="1:12" x14ac:dyDescent="0.2">
      <c r="A23" s="62" t="s">
        <v>13</v>
      </c>
      <c r="B23" s="70">
        <v>5</v>
      </c>
      <c r="C23" s="68">
        <v>3</v>
      </c>
      <c r="E23" s="1"/>
      <c r="F23" s="1"/>
      <c r="G23" s="1"/>
      <c r="H23" s="1"/>
      <c r="I23" s="1"/>
      <c r="J23" s="1"/>
      <c r="K23" s="1"/>
      <c r="L23" s="1"/>
    </row>
    <row r="24" spans="1:12" ht="17" thickBot="1" x14ac:dyDescent="0.25">
      <c r="A24" s="41" t="s">
        <v>14</v>
      </c>
      <c r="B24" s="71">
        <v>4</v>
      </c>
      <c r="C24" s="68">
        <v>4</v>
      </c>
      <c r="E24" s="1"/>
      <c r="F24" s="1"/>
      <c r="G24" s="1"/>
      <c r="H24" s="1"/>
      <c r="I24" s="1"/>
      <c r="J24" s="1"/>
      <c r="K24" s="1"/>
      <c r="L24" s="1"/>
    </row>
    <row r="25" spans="1:12" x14ac:dyDescent="0.2">
      <c r="A25" s="63" t="s">
        <v>6</v>
      </c>
      <c r="B25" s="72">
        <f>SUM(B21:B24)</f>
        <v>64</v>
      </c>
      <c r="E25" s="1"/>
      <c r="F25" s="1"/>
      <c r="G25" s="1"/>
      <c r="H25" s="1"/>
      <c r="I25" s="1"/>
      <c r="J25" s="1"/>
      <c r="K25" s="1"/>
      <c r="L25" s="1"/>
    </row>
    <row r="26" spans="1:12" x14ac:dyDescent="0.2">
      <c r="A26" s="64"/>
      <c r="E26" s="1"/>
      <c r="F26" s="1"/>
      <c r="G26" s="1"/>
      <c r="H26" s="1"/>
      <c r="I26" s="1"/>
      <c r="J26" s="1"/>
      <c r="K26" s="1"/>
      <c r="L26" s="1"/>
    </row>
    <row r="27" spans="1:12" x14ac:dyDescent="0.2">
      <c r="A27" s="64" t="s">
        <v>17</v>
      </c>
      <c r="B27" s="74">
        <f>(B22+B24)/B25</f>
        <v>9.375E-2</v>
      </c>
      <c r="E27" s="1"/>
      <c r="F27" s="1"/>
      <c r="G27" s="1"/>
      <c r="H27" s="1"/>
      <c r="I27" s="1"/>
      <c r="J27" s="1"/>
      <c r="K27" s="1"/>
      <c r="L27" s="1"/>
    </row>
    <row r="28" spans="1:12" x14ac:dyDescent="0.2">
      <c r="A28" s="64" t="s">
        <v>7</v>
      </c>
      <c r="B28" s="74">
        <f>(B21+B23)/B25</f>
        <v>0.90625</v>
      </c>
      <c r="E28" s="1"/>
      <c r="F28" s="1"/>
      <c r="G28" s="1"/>
      <c r="H28" s="1"/>
      <c r="I28" s="1"/>
      <c r="J28" s="1"/>
      <c r="K28" s="1"/>
      <c r="L28" s="1"/>
    </row>
    <row r="29" spans="1:12" x14ac:dyDescent="0.2">
      <c r="A29" s="64"/>
      <c r="E29" s="1"/>
      <c r="F29" s="1"/>
      <c r="G29" s="1"/>
      <c r="H29" s="1"/>
      <c r="I29" s="1"/>
      <c r="J29" s="1"/>
      <c r="K29" s="1"/>
      <c r="L29" s="1"/>
    </row>
    <row r="30" spans="1:12" x14ac:dyDescent="0.2">
      <c r="A30" s="64" t="s">
        <v>42</v>
      </c>
      <c r="B30" s="74">
        <f>B22/(B22+B24)</f>
        <v>0.33333333333333331</v>
      </c>
      <c r="E30" s="1"/>
      <c r="F30" s="1"/>
      <c r="G30" s="1"/>
      <c r="H30" s="1"/>
      <c r="I30" s="1"/>
      <c r="J30" s="1"/>
      <c r="K30" s="1"/>
      <c r="L30" s="1"/>
    </row>
    <row r="31" spans="1:12" x14ac:dyDescent="0.2">
      <c r="A31" s="64" t="s">
        <v>26</v>
      </c>
      <c r="B31" s="74">
        <f>B24/(B22+B24)</f>
        <v>0.66666666666666663</v>
      </c>
      <c r="E31" s="1"/>
      <c r="F31" s="1"/>
      <c r="G31" s="1"/>
      <c r="H31" s="1"/>
      <c r="I31" s="1"/>
      <c r="J31" s="1"/>
      <c r="K31" s="1"/>
      <c r="L31" s="1"/>
    </row>
    <row r="32" spans="1:12" x14ac:dyDescent="0.2">
      <c r="A32" s="64" t="s">
        <v>27</v>
      </c>
      <c r="B32" s="74">
        <f>B23/B21</f>
        <v>9.4339622641509441E-2</v>
      </c>
      <c r="E32" s="1"/>
      <c r="F32" s="1"/>
      <c r="G32" s="1"/>
      <c r="H32" s="1"/>
      <c r="I32" s="1"/>
      <c r="J32" s="1"/>
      <c r="K32" s="1"/>
      <c r="L32" s="1"/>
    </row>
    <row r="33" spans="1:12" x14ac:dyDescent="0.2">
      <c r="E33" s="1"/>
      <c r="F33" s="1"/>
      <c r="G33" s="1"/>
      <c r="H33" s="1"/>
      <c r="I33" s="1"/>
      <c r="J33" s="1"/>
      <c r="K33" s="1"/>
      <c r="L33" s="1"/>
    </row>
    <row r="34" spans="1:12" x14ac:dyDescent="0.2">
      <c r="E34" s="1"/>
      <c r="F34" s="1"/>
      <c r="G34" s="1"/>
      <c r="H34" s="1"/>
      <c r="I34" s="1"/>
      <c r="J34" s="1"/>
      <c r="K34" s="1"/>
      <c r="L34" s="1"/>
    </row>
    <row r="35" spans="1:12" x14ac:dyDescent="0.2">
      <c r="E35" s="1"/>
      <c r="F35" s="1"/>
      <c r="G35" s="1"/>
      <c r="H35" s="1"/>
      <c r="I35" s="1"/>
      <c r="J35" s="1"/>
      <c r="K35" s="1"/>
      <c r="L35" s="1"/>
    </row>
    <row r="36" spans="1:12" x14ac:dyDescent="0.2">
      <c r="E36" s="1"/>
      <c r="F36" s="1"/>
      <c r="G36" s="1"/>
      <c r="H36" s="1"/>
      <c r="I36" s="1"/>
      <c r="J36" s="1"/>
      <c r="K36" s="1"/>
      <c r="L36" s="1"/>
    </row>
    <row r="37" spans="1:12" s="2" customFormat="1" x14ac:dyDescent="0.2">
      <c r="B37" s="68"/>
      <c r="C37" s="68"/>
      <c r="D37" s="68"/>
      <c r="E37" s="2" t="s">
        <v>8</v>
      </c>
    </row>
    <row r="38" spans="1:12" s="2" customFormat="1" x14ac:dyDescent="0.2">
      <c r="B38" s="68"/>
      <c r="C38" s="68"/>
      <c r="D38" s="68"/>
      <c r="E38" s="65" t="s">
        <v>86</v>
      </c>
    </row>
    <row r="39" spans="1:12" ht="17" thickBot="1" x14ac:dyDescent="0.25">
      <c r="A39" s="60" t="s">
        <v>45</v>
      </c>
      <c r="B39" s="68" t="s">
        <v>1</v>
      </c>
      <c r="C39" s="68" t="s">
        <v>69</v>
      </c>
      <c r="E39" s="1"/>
      <c r="F39" s="1"/>
      <c r="G39" s="1"/>
      <c r="H39" s="1"/>
      <c r="I39" s="1"/>
      <c r="J39" s="1"/>
      <c r="K39" s="1"/>
      <c r="L39" s="1"/>
    </row>
    <row r="40" spans="1:12" x14ac:dyDescent="0.2">
      <c r="A40" s="61" t="s">
        <v>2</v>
      </c>
      <c r="B40" s="69">
        <v>39</v>
      </c>
      <c r="C40" s="68">
        <v>1</v>
      </c>
      <c r="E40" s="1"/>
      <c r="F40" s="1"/>
      <c r="G40" s="1"/>
      <c r="H40" s="1"/>
      <c r="I40" s="1"/>
      <c r="J40" s="1"/>
      <c r="K40" s="1"/>
      <c r="L40" s="1"/>
    </row>
    <row r="41" spans="1:12" x14ac:dyDescent="0.2">
      <c r="A41" s="38" t="s">
        <v>12</v>
      </c>
      <c r="B41" s="70">
        <v>5</v>
      </c>
      <c r="C41" s="68">
        <v>2</v>
      </c>
      <c r="E41" s="1"/>
      <c r="F41" s="1"/>
      <c r="G41" s="1"/>
      <c r="H41" s="1"/>
      <c r="I41" s="1"/>
      <c r="J41" s="1"/>
      <c r="K41" s="1"/>
      <c r="L41" s="1"/>
    </row>
    <row r="42" spans="1:12" x14ac:dyDescent="0.2">
      <c r="A42" s="62" t="s">
        <v>13</v>
      </c>
      <c r="B42" s="70">
        <v>18</v>
      </c>
      <c r="C42" s="68">
        <v>3</v>
      </c>
      <c r="E42" s="1"/>
      <c r="F42" s="1"/>
      <c r="G42" s="1"/>
      <c r="H42" s="1"/>
      <c r="I42" s="1"/>
      <c r="J42" s="1"/>
      <c r="K42" s="1"/>
      <c r="L42" s="1"/>
    </row>
    <row r="43" spans="1:12" ht="17" thickBot="1" x14ac:dyDescent="0.25">
      <c r="A43" s="41" t="s">
        <v>14</v>
      </c>
      <c r="B43" s="71">
        <v>5</v>
      </c>
      <c r="C43" s="68">
        <v>4</v>
      </c>
      <c r="E43" s="1"/>
      <c r="F43" s="1"/>
      <c r="G43" s="1"/>
      <c r="H43" s="1"/>
      <c r="I43" s="1"/>
      <c r="J43" s="1"/>
      <c r="K43" s="1"/>
      <c r="L43" s="1"/>
    </row>
    <row r="44" spans="1:12" x14ac:dyDescent="0.2">
      <c r="A44" s="63" t="s">
        <v>6</v>
      </c>
      <c r="B44" s="72">
        <f>SUM(B40:B43)</f>
        <v>67</v>
      </c>
      <c r="E44" s="1"/>
      <c r="F44" s="1"/>
      <c r="G44" s="1"/>
      <c r="H44" s="1"/>
      <c r="I44" s="1"/>
      <c r="J44" s="1"/>
      <c r="K44" s="1"/>
      <c r="L44" s="1"/>
    </row>
    <row r="45" spans="1:12" x14ac:dyDescent="0.2">
      <c r="A45" s="64"/>
      <c r="E45" s="1"/>
      <c r="F45" s="1"/>
      <c r="G45" s="1"/>
      <c r="H45" s="1"/>
      <c r="I45" s="1"/>
      <c r="J45" s="1"/>
      <c r="K45" s="1"/>
      <c r="L45" s="1"/>
    </row>
    <row r="46" spans="1:12" x14ac:dyDescent="0.2">
      <c r="A46" s="64" t="s">
        <v>28</v>
      </c>
      <c r="B46" s="74">
        <f>(B41+B43)/B44</f>
        <v>0.14925373134328357</v>
      </c>
      <c r="E46" s="1"/>
      <c r="F46" s="1"/>
      <c r="G46" s="1"/>
      <c r="H46" s="1"/>
      <c r="I46" s="1"/>
      <c r="J46" s="1"/>
      <c r="K46" s="1"/>
      <c r="L46" s="1"/>
    </row>
    <row r="47" spans="1:12" x14ac:dyDescent="0.2">
      <c r="A47" s="64" t="s">
        <v>60</v>
      </c>
      <c r="B47" s="74">
        <f>(B40+B42)/B44</f>
        <v>0.85074626865671643</v>
      </c>
      <c r="E47" s="1"/>
      <c r="F47" s="1"/>
      <c r="G47" s="1"/>
      <c r="H47" s="1"/>
      <c r="I47" s="1"/>
      <c r="J47" s="1"/>
      <c r="K47" s="1"/>
      <c r="L47" s="1"/>
    </row>
    <row r="48" spans="1:12" x14ac:dyDescent="0.2">
      <c r="A48" s="64"/>
      <c r="E48" s="1"/>
      <c r="F48" s="1"/>
      <c r="G48" s="1"/>
      <c r="H48" s="1"/>
      <c r="I48" s="1"/>
      <c r="J48" s="1"/>
      <c r="K48" s="1"/>
      <c r="L48" s="1"/>
    </row>
    <row r="49" spans="1:12" x14ac:dyDescent="0.2">
      <c r="A49" s="64" t="s">
        <v>29</v>
      </c>
      <c r="B49" s="74">
        <f>B41/(B41+B43)</f>
        <v>0.5</v>
      </c>
      <c r="E49" s="1"/>
      <c r="F49" s="1"/>
      <c r="G49" s="1"/>
      <c r="H49" s="1"/>
      <c r="I49" s="1"/>
      <c r="J49" s="1"/>
      <c r="K49" s="1"/>
      <c r="L49" s="1"/>
    </row>
    <row r="50" spans="1:12" x14ac:dyDescent="0.2">
      <c r="A50" s="64" t="s">
        <v>83</v>
      </c>
      <c r="B50" s="74">
        <f>B43/(B41+B43)</f>
        <v>0.5</v>
      </c>
      <c r="E50" s="1"/>
      <c r="F50" s="1"/>
      <c r="G50" s="1"/>
      <c r="H50" s="1"/>
      <c r="I50" s="1"/>
      <c r="J50" s="1"/>
      <c r="K50" s="1"/>
      <c r="L50" s="1"/>
    </row>
    <row r="51" spans="1:12" x14ac:dyDescent="0.2">
      <c r="A51" s="64" t="s">
        <v>57</v>
      </c>
      <c r="B51" s="74">
        <f>B42/B40</f>
        <v>0.46153846153846156</v>
      </c>
      <c r="E51" s="1"/>
      <c r="F51" s="1"/>
      <c r="G51" s="1"/>
      <c r="H51" s="1"/>
      <c r="I51" s="1"/>
      <c r="J51" s="1"/>
      <c r="K51" s="1"/>
      <c r="L51" s="1"/>
    </row>
    <row r="52" spans="1:12" x14ac:dyDescent="0.2">
      <c r="E52" s="1"/>
      <c r="F52" s="1"/>
      <c r="G52" s="1"/>
      <c r="H52" s="1"/>
      <c r="I52" s="1"/>
      <c r="J52" s="1"/>
      <c r="K52" s="1"/>
      <c r="L52" s="1"/>
    </row>
    <row r="53" spans="1:12" x14ac:dyDescent="0.2">
      <c r="E53" s="1"/>
      <c r="F53" s="1"/>
      <c r="G53" s="1"/>
      <c r="H53" s="1"/>
      <c r="I53" s="1"/>
      <c r="J53" s="1"/>
      <c r="K53" s="1"/>
      <c r="L53" s="1"/>
    </row>
    <row r="54" spans="1:12" x14ac:dyDescent="0.2">
      <c r="E54" s="1"/>
      <c r="F54" s="1"/>
      <c r="G54" s="1"/>
      <c r="H54" s="1"/>
      <c r="I54" s="1"/>
      <c r="J54" s="1"/>
      <c r="K54" s="1"/>
      <c r="L54" s="1"/>
    </row>
    <row r="55" spans="1:12" x14ac:dyDescent="0.2">
      <c r="E55" s="1"/>
      <c r="F55" s="1"/>
      <c r="G55" s="1"/>
      <c r="H55" s="1"/>
      <c r="I55" s="1"/>
      <c r="J55" s="1"/>
      <c r="K55" s="1"/>
      <c r="L55" s="1"/>
    </row>
    <row r="56" spans="1:12" x14ac:dyDescent="0.2">
      <c r="E56" s="1"/>
      <c r="F56" s="1"/>
      <c r="G56" s="1"/>
      <c r="H56" s="1"/>
      <c r="I56" s="1"/>
      <c r="J56" s="1"/>
      <c r="K56" s="1"/>
      <c r="L56" s="1"/>
    </row>
    <row r="57" spans="1:12" x14ac:dyDescent="0.2">
      <c r="E57" s="1"/>
      <c r="F57" s="1"/>
      <c r="G57" s="1"/>
      <c r="H57" s="1"/>
      <c r="I57" s="1"/>
      <c r="J57" s="1"/>
      <c r="K57" s="1"/>
      <c r="L57" s="1"/>
    </row>
    <row r="58" spans="1:12" s="2" customFormat="1" x14ac:dyDescent="0.2">
      <c r="B58" s="68"/>
      <c r="C58" s="68"/>
      <c r="D58" s="68"/>
      <c r="E58" s="2" t="s">
        <v>8</v>
      </c>
    </row>
    <row r="59" spans="1:12" s="2" customFormat="1" x14ac:dyDescent="0.2">
      <c r="B59" s="68"/>
      <c r="C59" s="68"/>
      <c r="D59" s="68"/>
      <c r="E59" s="65" t="s">
        <v>87</v>
      </c>
    </row>
    <row r="60" spans="1:12" x14ac:dyDescent="0.2">
      <c r="E60" s="1"/>
      <c r="F60" s="1"/>
      <c r="G60" s="1"/>
      <c r="H60" s="1"/>
      <c r="I60" s="1"/>
      <c r="J60" s="1"/>
      <c r="K60" s="1"/>
      <c r="L60" s="1"/>
    </row>
  </sheetData>
  <phoneticPr fontId="3"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8"/>
  </sheetPr>
  <dimension ref="A1:O67"/>
  <sheetViews>
    <sheetView workbookViewId="0"/>
  </sheetViews>
  <sheetFormatPr baseColWidth="10" defaultRowHeight="16" x14ac:dyDescent="0.2"/>
  <cols>
    <col min="1" max="1" width="25.83203125" style="2" customWidth="1"/>
    <col min="2" max="3" width="10.83203125" style="68"/>
  </cols>
  <sheetData>
    <row r="1" spans="1:15" ht="17" thickBot="1" x14ac:dyDescent="0.25">
      <c r="A1" s="60" t="s">
        <v>67</v>
      </c>
      <c r="B1" s="68" t="s">
        <v>1</v>
      </c>
      <c r="C1" s="68" t="s">
        <v>69</v>
      </c>
      <c r="D1" s="1"/>
      <c r="E1" s="1"/>
      <c r="F1" s="1"/>
      <c r="G1" s="1"/>
      <c r="H1" s="1"/>
      <c r="I1" s="1"/>
      <c r="J1" s="1"/>
      <c r="K1" s="1"/>
      <c r="L1" s="1"/>
      <c r="M1" s="1"/>
      <c r="N1" s="1"/>
      <c r="O1" s="1"/>
    </row>
    <row r="2" spans="1:15" x14ac:dyDescent="0.2">
      <c r="A2" s="61" t="s">
        <v>2</v>
      </c>
      <c r="B2" s="69">
        <v>237</v>
      </c>
      <c r="C2" s="68">
        <v>1</v>
      </c>
      <c r="D2" s="1"/>
      <c r="E2" s="1"/>
      <c r="F2" s="1"/>
      <c r="G2" s="1"/>
      <c r="H2" s="1"/>
      <c r="I2" s="1"/>
      <c r="J2" s="1"/>
      <c r="K2" s="1"/>
      <c r="L2" s="1"/>
      <c r="M2" s="1"/>
      <c r="N2" s="1"/>
      <c r="O2" s="1"/>
    </row>
    <row r="3" spans="1:15" x14ac:dyDescent="0.2">
      <c r="A3" s="38" t="s">
        <v>3</v>
      </c>
      <c r="B3" s="70">
        <v>44</v>
      </c>
      <c r="C3" s="68">
        <v>2</v>
      </c>
      <c r="D3" s="1"/>
      <c r="E3" s="1"/>
      <c r="F3" s="1"/>
      <c r="G3" s="1"/>
      <c r="H3" s="1"/>
      <c r="I3" s="1"/>
      <c r="J3" s="1"/>
      <c r="K3" s="1"/>
      <c r="L3" s="1"/>
      <c r="M3" s="1"/>
      <c r="N3" s="1"/>
      <c r="O3" s="1"/>
    </row>
    <row r="4" spans="1:15" x14ac:dyDescent="0.2">
      <c r="A4" s="62" t="s">
        <v>4</v>
      </c>
      <c r="B4" s="70">
        <v>31</v>
      </c>
      <c r="C4" s="68">
        <v>3</v>
      </c>
      <c r="D4" s="1"/>
      <c r="E4" s="1"/>
      <c r="F4" s="1"/>
      <c r="G4" s="1"/>
      <c r="H4" s="1"/>
      <c r="I4" s="1"/>
      <c r="J4" s="1"/>
      <c r="K4" s="1"/>
      <c r="L4" s="1"/>
      <c r="M4" s="1"/>
      <c r="N4" s="1"/>
      <c r="O4" s="1"/>
    </row>
    <row r="5" spans="1:15" ht="17" thickBot="1" x14ac:dyDescent="0.25">
      <c r="A5" s="41" t="s">
        <v>5</v>
      </c>
      <c r="B5" s="71">
        <v>144</v>
      </c>
      <c r="C5" s="68">
        <v>4</v>
      </c>
      <c r="D5" s="1"/>
      <c r="E5" s="1"/>
      <c r="F5" s="1"/>
      <c r="G5" s="1"/>
      <c r="H5" s="1"/>
      <c r="I5" s="1"/>
      <c r="J5" s="1"/>
      <c r="K5" s="1"/>
      <c r="L5" s="1"/>
      <c r="M5" s="1"/>
      <c r="N5" s="1"/>
      <c r="O5" s="1"/>
    </row>
    <row r="6" spans="1:15" x14ac:dyDescent="0.2">
      <c r="A6" s="63" t="s">
        <v>6</v>
      </c>
      <c r="B6" s="72">
        <f>SUM(B2:B5)</f>
        <v>456</v>
      </c>
      <c r="D6" s="1"/>
      <c r="E6" s="1"/>
      <c r="F6" s="1"/>
      <c r="G6" s="1"/>
      <c r="H6" s="1"/>
      <c r="I6" s="1"/>
      <c r="J6" s="1"/>
      <c r="K6" s="1"/>
      <c r="L6" s="1"/>
      <c r="M6" s="1"/>
      <c r="N6" s="1"/>
      <c r="O6" s="1"/>
    </row>
    <row r="7" spans="1:15" x14ac:dyDescent="0.2">
      <c r="A7" s="64"/>
      <c r="D7" s="1"/>
      <c r="E7" s="1"/>
      <c r="F7" s="1"/>
      <c r="G7" s="1"/>
      <c r="H7" s="1"/>
      <c r="I7" s="1"/>
      <c r="J7" s="1"/>
      <c r="K7" s="1"/>
      <c r="L7" s="1"/>
      <c r="M7" s="1"/>
      <c r="N7" s="1"/>
      <c r="O7" s="1"/>
    </row>
    <row r="8" spans="1:15" x14ac:dyDescent="0.2">
      <c r="A8" s="64" t="s">
        <v>37</v>
      </c>
      <c r="B8" s="73">
        <f>(B3+B5)/B6</f>
        <v>0.41228070175438597</v>
      </c>
      <c r="D8" s="1"/>
      <c r="E8" s="1"/>
      <c r="F8" s="1"/>
      <c r="G8" s="1"/>
      <c r="H8" s="1"/>
      <c r="I8" s="1"/>
      <c r="J8" s="1"/>
      <c r="K8" s="1"/>
      <c r="L8" s="1"/>
      <c r="M8" s="1"/>
      <c r="N8" s="1"/>
      <c r="O8" s="1"/>
    </row>
    <row r="9" spans="1:15" x14ac:dyDescent="0.2">
      <c r="A9" s="64" t="s">
        <v>60</v>
      </c>
      <c r="B9" s="73">
        <f>(B2+B4)/B6</f>
        <v>0.58771929824561409</v>
      </c>
      <c r="D9" s="1"/>
      <c r="E9" s="1"/>
      <c r="F9" s="1"/>
      <c r="G9" s="1"/>
      <c r="H9" s="1"/>
      <c r="I9" s="1"/>
      <c r="J9" s="1"/>
      <c r="K9" s="1"/>
      <c r="L9" s="1"/>
      <c r="M9" s="1"/>
      <c r="N9" s="1"/>
      <c r="O9" s="1"/>
    </row>
    <row r="10" spans="1:15" x14ac:dyDescent="0.2">
      <c r="A10" s="64"/>
      <c r="B10" s="73"/>
      <c r="D10" s="1"/>
      <c r="E10" s="1"/>
      <c r="F10" s="1"/>
      <c r="G10" s="1"/>
      <c r="H10" s="1"/>
      <c r="I10" s="1"/>
      <c r="J10" s="1"/>
      <c r="K10" s="1"/>
      <c r="L10" s="1"/>
      <c r="M10" s="1"/>
      <c r="N10" s="1"/>
      <c r="O10" s="1"/>
    </row>
    <row r="11" spans="1:15" x14ac:dyDescent="0.2">
      <c r="A11" s="64" t="s">
        <v>16</v>
      </c>
      <c r="B11" s="73">
        <f>B3/(B3+B5)</f>
        <v>0.23404255319148937</v>
      </c>
      <c r="D11" s="1"/>
      <c r="E11" s="1"/>
      <c r="F11" s="1"/>
      <c r="G11" s="1"/>
      <c r="H11" s="1"/>
      <c r="I11" s="1"/>
      <c r="J11" s="1"/>
      <c r="K11" s="1"/>
      <c r="L11" s="1"/>
      <c r="M11" s="1"/>
      <c r="N11" s="1"/>
      <c r="O11" s="1"/>
    </row>
    <row r="12" spans="1:15" x14ac:dyDescent="0.2">
      <c r="A12" s="64" t="s">
        <v>39</v>
      </c>
      <c r="B12" s="73">
        <f>B5/(B3+B5)</f>
        <v>0.76595744680851063</v>
      </c>
      <c r="D12" s="1"/>
      <c r="E12" s="1"/>
      <c r="F12" s="1"/>
      <c r="G12" s="1"/>
      <c r="H12" s="1"/>
      <c r="I12" s="1"/>
      <c r="J12" s="1"/>
      <c r="K12" s="1"/>
      <c r="L12" s="1"/>
      <c r="M12" s="1"/>
      <c r="N12" s="1"/>
      <c r="O12" s="1"/>
    </row>
    <row r="13" spans="1:15" x14ac:dyDescent="0.2">
      <c r="A13" s="64" t="s">
        <v>61</v>
      </c>
      <c r="B13" s="73">
        <f>B4/B2</f>
        <v>0.13080168776371309</v>
      </c>
      <c r="D13" s="1"/>
      <c r="E13" s="1"/>
      <c r="F13" s="1"/>
      <c r="G13" s="1"/>
      <c r="H13" s="1"/>
      <c r="I13" s="1"/>
      <c r="J13" s="1"/>
      <c r="K13" s="1"/>
      <c r="L13" s="1"/>
      <c r="M13" s="1"/>
      <c r="N13" s="1"/>
      <c r="O13" s="1"/>
    </row>
    <row r="14" spans="1:15" x14ac:dyDescent="0.2">
      <c r="A14" s="64"/>
      <c r="D14" s="1"/>
      <c r="E14" s="1"/>
      <c r="F14" s="1"/>
      <c r="G14" s="1"/>
      <c r="H14" s="1"/>
      <c r="I14" s="1"/>
      <c r="J14" s="1"/>
      <c r="K14" s="1"/>
      <c r="L14" s="1"/>
      <c r="M14" s="1"/>
      <c r="N14" s="1"/>
      <c r="O14" s="1"/>
    </row>
    <row r="15" spans="1:15" x14ac:dyDescent="0.2">
      <c r="A15" s="64"/>
      <c r="D15" s="1"/>
      <c r="E15" s="1"/>
      <c r="F15" s="1"/>
      <c r="G15" s="1"/>
      <c r="H15" s="1"/>
      <c r="I15" s="1"/>
      <c r="J15" s="1"/>
      <c r="K15" s="1"/>
      <c r="L15" s="1"/>
      <c r="M15" s="1"/>
      <c r="N15" s="1"/>
      <c r="O15" s="1"/>
    </row>
    <row r="16" spans="1:15" x14ac:dyDescent="0.2">
      <c r="A16" s="64"/>
      <c r="D16" s="1"/>
      <c r="E16" s="1"/>
      <c r="F16" s="1"/>
      <c r="G16" s="1"/>
      <c r="H16" s="1"/>
      <c r="I16" s="1"/>
      <c r="J16" s="1"/>
      <c r="K16" s="1"/>
      <c r="L16" s="1"/>
      <c r="M16" s="1"/>
      <c r="N16" s="1"/>
      <c r="O16" s="1"/>
    </row>
    <row r="17" spans="1:15" x14ac:dyDescent="0.2">
      <c r="A17" s="64"/>
      <c r="D17" s="1"/>
      <c r="E17" s="1"/>
      <c r="F17" s="1"/>
      <c r="G17" s="1"/>
      <c r="H17" s="1"/>
      <c r="I17" s="1"/>
      <c r="J17" s="1"/>
      <c r="K17" s="1"/>
      <c r="L17" s="1"/>
      <c r="M17" s="1"/>
      <c r="N17" s="1"/>
      <c r="O17" s="1"/>
    </row>
    <row r="18" spans="1:15" x14ac:dyDescent="0.2">
      <c r="A18" s="64"/>
      <c r="D18" s="1"/>
      <c r="E18" s="1"/>
      <c r="F18" s="1"/>
      <c r="G18" s="1"/>
      <c r="H18" s="1"/>
      <c r="I18" s="1"/>
      <c r="J18" s="1"/>
      <c r="K18" s="1"/>
      <c r="L18" s="1"/>
      <c r="M18" s="1"/>
      <c r="N18" s="1"/>
      <c r="O18" s="1"/>
    </row>
    <row r="19" spans="1:15" x14ac:dyDescent="0.2">
      <c r="A19" s="64"/>
      <c r="D19" s="1"/>
      <c r="E19" s="1"/>
      <c r="F19" s="1"/>
      <c r="G19" s="1"/>
      <c r="H19" s="1"/>
      <c r="I19" s="1"/>
      <c r="J19" s="1"/>
      <c r="K19" s="1"/>
      <c r="L19" s="1"/>
      <c r="M19" s="1"/>
      <c r="N19" s="1"/>
      <c r="O19" s="1"/>
    </row>
    <row r="20" spans="1:15" x14ac:dyDescent="0.2">
      <c r="A20" s="64"/>
      <c r="D20" s="1"/>
      <c r="E20" s="1"/>
      <c r="F20" s="1"/>
      <c r="G20" s="1"/>
      <c r="H20" s="1"/>
      <c r="I20" s="1"/>
      <c r="J20" s="1"/>
      <c r="K20" s="1"/>
      <c r="L20" s="1"/>
      <c r="M20" s="1"/>
      <c r="N20" s="1"/>
      <c r="O20" s="1"/>
    </row>
    <row r="21" spans="1:15" x14ac:dyDescent="0.2">
      <c r="A21" s="64"/>
      <c r="D21" s="1"/>
      <c r="E21" s="1"/>
      <c r="F21" s="1"/>
      <c r="G21" s="1"/>
      <c r="H21" s="1"/>
      <c r="I21" s="1"/>
      <c r="J21" s="1"/>
      <c r="K21" s="1"/>
      <c r="L21" s="1"/>
      <c r="M21" s="1"/>
      <c r="N21" s="1"/>
      <c r="O21" s="1"/>
    </row>
    <row r="22" spans="1:15" x14ac:dyDescent="0.2">
      <c r="A22" s="64"/>
      <c r="D22" s="1"/>
      <c r="E22" s="1"/>
      <c r="F22" s="1"/>
      <c r="G22" s="1"/>
      <c r="H22" s="1"/>
      <c r="I22" s="1"/>
      <c r="J22" s="1"/>
      <c r="K22" s="1"/>
      <c r="L22" s="1"/>
      <c r="M22" s="1"/>
      <c r="N22" s="1"/>
      <c r="O22" s="1"/>
    </row>
    <row r="23" spans="1:15" x14ac:dyDescent="0.2">
      <c r="A23" s="64"/>
      <c r="D23" s="1"/>
      <c r="E23" s="1"/>
      <c r="F23" s="1"/>
      <c r="G23" s="1"/>
      <c r="H23" s="1"/>
      <c r="I23" s="1"/>
      <c r="J23" s="1"/>
      <c r="K23" s="1"/>
      <c r="L23" s="1"/>
      <c r="M23" s="1"/>
      <c r="N23" s="1"/>
      <c r="O23" s="1"/>
    </row>
    <row r="24" spans="1:15" x14ac:dyDescent="0.2">
      <c r="A24" s="64"/>
      <c r="D24" s="1"/>
      <c r="E24" s="1"/>
      <c r="F24" s="1"/>
      <c r="G24" s="1"/>
      <c r="H24" s="1"/>
      <c r="I24" s="1"/>
      <c r="J24" s="1"/>
      <c r="K24" s="1"/>
      <c r="L24" s="1"/>
      <c r="M24" s="1"/>
      <c r="N24" s="1"/>
      <c r="O24" s="1"/>
    </row>
    <row r="25" spans="1:15" s="2" customFormat="1" x14ac:dyDescent="0.2">
      <c r="A25" s="64"/>
      <c r="B25" s="68"/>
      <c r="C25" s="68"/>
      <c r="E25" s="2" t="s">
        <v>8</v>
      </c>
    </row>
    <row r="26" spans="1:15" s="2" customFormat="1" x14ac:dyDescent="0.2">
      <c r="A26" s="64"/>
      <c r="B26" s="68"/>
      <c r="C26" s="68"/>
      <c r="E26" s="2" t="s">
        <v>66</v>
      </c>
    </row>
    <row r="27" spans="1:15" ht="17" thickBot="1" x14ac:dyDescent="0.25">
      <c r="A27" s="60" t="s">
        <v>68</v>
      </c>
      <c r="B27" s="68" t="s">
        <v>1</v>
      </c>
      <c r="C27" s="68" t="s">
        <v>69</v>
      </c>
      <c r="D27" s="1"/>
      <c r="E27" s="1"/>
      <c r="F27" s="1"/>
      <c r="G27" s="1"/>
      <c r="H27" s="1"/>
      <c r="I27" s="1"/>
      <c r="J27" s="1"/>
      <c r="K27" s="1"/>
      <c r="L27" s="1"/>
      <c r="M27" s="1"/>
      <c r="N27" s="1"/>
      <c r="O27" s="1"/>
    </row>
    <row r="28" spans="1:15" x14ac:dyDescent="0.2">
      <c r="A28" s="61" t="s">
        <v>2</v>
      </c>
      <c r="B28" s="69">
        <v>67</v>
      </c>
      <c r="C28" s="68">
        <v>1</v>
      </c>
      <c r="D28" s="1"/>
      <c r="E28" s="1"/>
      <c r="F28" s="1"/>
      <c r="G28" s="1"/>
      <c r="H28" s="1"/>
      <c r="I28" s="1"/>
      <c r="J28" s="1"/>
      <c r="K28" s="1"/>
      <c r="L28" s="1"/>
      <c r="M28" s="1"/>
      <c r="N28" s="1"/>
      <c r="O28" s="1"/>
    </row>
    <row r="29" spans="1:15" x14ac:dyDescent="0.2">
      <c r="A29" s="38" t="s">
        <v>3</v>
      </c>
      <c r="B29" s="70">
        <v>5</v>
      </c>
      <c r="C29" s="68">
        <v>2</v>
      </c>
      <c r="D29" s="1"/>
      <c r="E29" s="1"/>
      <c r="F29" s="1"/>
      <c r="G29" s="1"/>
      <c r="H29" s="1"/>
      <c r="I29" s="1"/>
      <c r="J29" s="1"/>
      <c r="K29" s="1"/>
      <c r="L29" s="1"/>
      <c r="M29" s="1"/>
      <c r="N29" s="1"/>
      <c r="O29" s="1"/>
    </row>
    <row r="30" spans="1:15" x14ac:dyDescent="0.2">
      <c r="A30" s="62" t="s">
        <v>4</v>
      </c>
      <c r="B30" s="70">
        <v>4</v>
      </c>
      <c r="C30" s="68">
        <v>3</v>
      </c>
      <c r="D30" s="1"/>
      <c r="E30" s="1"/>
      <c r="F30" s="1"/>
      <c r="G30" s="1"/>
      <c r="H30" s="1"/>
      <c r="I30" s="1"/>
      <c r="J30" s="1"/>
      <c r="K30" s="1"/>
      <c r="L30" s="1"/>
      <c r="M30" s="1"/>
      <c r="N30" s="1"/>
      <c r="O30" s="1"/>
    </row>
    <row r="31" spans="1:15" ht="17" thickBot="1" x14ac:dyDescent="0.25">
      <c r="A31" s="41" t="s">
        <v>5</v>
      </c>
      <c r="B31" s="71">
        <v>18</v>
      </c>
      <c r="C31" s="68">
        <v>4</v>
      </c>
      <c r="D31" s="1"/>
      <c r="E31" s="1"/>
      <c r="F31" s="1"/>
      <c r="G31" s="1"/>
      <c r="H31" s="1"/>
      <c r="I31" s="1"/>
      <c r="J31" s="1"/>
      <c r="K31" s="1"/>
      <c r="L31" s="1"/>
      <c r="M31" s="1"/>
      <c r="N31" s="1"/>
      <c r="O31" s="1"/>
    </row>
    <row r="32" spans="1:15" x14ac:dyDescent="0.2">
      <c r="A32" s="63" t="s">
        <v>6</v>
      </c>
      <c r="B32" s="72">
        <f>SUM(B28:B31)</f>
        <v>94</v>
      </c>
      <c r="D32" s="1"/>
      <c r="E32" s="1"/>
      <c r="F32" s="1"/>
      <c r="G32" s="1"/>
      <c r="H32" s="1"/>
      <c r="I32" s="1"/>
      <c r="J32" s="1"/>
      <c r="K32" s="1"/>
      <c r="L32" s="1"/>
      <c r="M32" s="1"/>
      <c r="N32" s="1"/>
      <c r="O32" s="1"/>
    </row>
    <row r="33" spans="1:15" x14ac:dyDescent="0.2">
      <c r="A33" s="64"/>
      <c r="D33" s="1"/>
      <c r="E33" s="1"/>
      <c r="F33" s="1"/>
      <c r="G33" s="1"/>
      <c r="H33" s="1"/>
      <c r="I33" s="1"/>
      <c r="J33" s="1"/>
      <c r="K33" s="1"/>
      <c r="L33" s="1"/>
      <c r="M33" s="1"/>
      <c r="N33" s="1"/>
      <c r="O33" s="1"/>
    </row>
    <row r="34" spans="1:15" x14ac:dyDescent="0.2">
      <c r="A34" s="64" t="s">
        <v>37</v>
      </c>
      <c r="B34" s="73">
        <f>(B29+B31)/B32</f>
        <v>0.24468085106382978</v>
      </c>
      <c r="D34" s="1"/>
      <c r="E34" s="1"/>
      <c r="F34" s="1"/>
      <c r="G34" s="1"/>
      <c r="H34" s="1"/>
      <c r="I34" s="1"/>
      <c r="J34" s="1"/>
      <c r="K34" s="1"/>
      <c r="L34" s="1"/>
      <c r="M34" s="1"/>
      <c r="N34" s="1"/>
      <c r="O34" s="1"/>
    </row>
    <row r="35" spans="1:15" x14ac:dyDescent="0.2">
      <c r="A35" s="64" t="s">
        <v>60</v>
      </c>
      <c r="B35" s="73">
        <f>(B28+B30)/B32</f>
        <v>0.75531914893617025</v>
      </c>
      <c r="D35" s="1"/>
      <c r="E35" s="1"/>
      <c r="F35" s="1"/>
      <c r="G35" s="1"/>
      <c r="H35" s="1"/>
      <c r="I35" s="1"/>
      <c r="J35" s="1"/>
      <c r="K35" s="1"/>
      <c r="L35" s="1"/>
      <c r="M35" s="1"/>
      <c r="N35" s="1"/>
      <c r="O35" s="1"/>
    </row>
    <row r="36" spans="1:15" x14ac:dyDescent="0.2">
      <c r="A36" s="64"/>
      <c r="B36" s="73"/>
      <c r="D36" s="1"/>
      <c r="E36" s="1"/>
      <c r="F36" s="1"/>
      <c r="G36" s="1"/>
      <c r="H36" s="1"/>
      <c r="I36" s="1"/>
      <c r="J36" s="1"/>
      <c r="K36" s="1"/>
      <c r="L36" s="1"/>
      <c r="M36" s="1"/>
      <c r="N36" s="1"/>
      <c r="O36" s="1"/>
    </row>
    <row r="37" spans="1:15" x14ac:dyDescent="0.2">
      <c r="A37" s="64" t="s">
        <v>38</v>
      </c>
      <c r="B37" s="73">
        <f>B29/(B29+B31)</f>
        <v>0.21739130434782608</v>
      </c>
      <c r="D37" s="1"/>
      <c r="E37" s="1"/>
      <c r="F37" s="1"/>
      <c r="G37" s="1"/>
      <c r="H37" s="1"/>
      <c r="I37" s="1"/>
      <c r="J37" s="1"/>
      <c r="K37" s="1"/>
      <c r="L37" s="1"/>
      <c r="M37" s="1"/>
      <c r="N37" s="1"/>
      <c r="O37" s="1"/>
    </row>
    <row r="38" spans="1:15" x14ac:dyDescent="0.2">
      <c r="A38" s="64" t="s">
        <v>39</v>
      </c>
      <c r="B38" s="73">
        <f>B31/(B29+B31)</f>
        <v>0.78260869565217395</v>
      </c>
      <c r="D38" s="1"/>
      <c r="E38" s="1"/>
      <c r="F38" s="1"/>
      <c r="G38" s="1"/>
      <c r="H38" s="1"/>
      <c r="I38" s="1"/>
      <c r="J38" s="1"/>
      <c r="K38" s="1"/>
      <c r="L38" s="1"/>
      <c r="M38" s="1"/>
      <c r="N38" s="1"/>
      <c r="O38" s="1"/>
    </row>
    <row r="39" spans="1:15" x14ac:dyDescent="0.2">
      <c r="A39" s="64" t="s">
        <v>61</v>
      </c>
      <c r="B39" s="73">
        <f>B30/B28</f>
        <v>5.9701492537313432E-2</v>
      </c>
      <c r="D39" s="1"/>
      <c r="E39" s="1"/>
      <c r="F39" s="1"/>
      <c r="G39" s="1"/>
      <c r="H39" s="1"/>
      <c r="I39" s="1"/>
      <c r="J39" s="1"/>
      <c r="K39" s="1"/>
      <c r="L39" s="1"/>
      <c r="M39" s="1"/>
      <c r="N39" s="1"/>
      <c r="O39" s="1"/>
    </row>
    <row r="40" spans="1:15" x14ac:dyDescent="0.2">
      <c r="A40" s="64"/>
      <c r="D40" s="1"/>
      <c r="E40" s="1"/>
      <c r="F40" s="1"/>
      <c r="G40" s="1"/>
      <c r="H40" s="1"/>
      <c r="I40" s="1"/>
      <c r="J40" s="1"/>
      <c r="K40" s="1"/>
      <c r="L40" s="1"/>
      <c r="M40" s="1"/>
      <c r="N40" s="1"/>
      <c r="O40" s="1"/>
    </row>
    <row r="41" spans="1:15" x14ac:dyDescent="0.2">
      <c r="D41" s="1"/>
      <c r="E41" s="1"/>
      <c r="F41" s="1"/>
      <c r="G41" s="1"/>
      <c r="H41" s="1"/>
      <c r="I41" s="1"/>
      <c r="J41" s="1"/>
      <c r="K41" s="1"/>
      <c r="L41" s="1"/>
      <c r="M41" s="1"/>
      <c r="N41" s="1"/>
      <c r="O41" s="1"/>
    </row>
    <row r="42" spans="1:15" x14ac:dyDescent="0.2">
      <c r="D42" s="1"/>
      <c r="E42" s="1"/>
      <c r="F42" s="1"/>
      <c r="G42" s="1"/>
      <c r="H42" s="1"/>
      <c r="I42" s="1"/>
      <c r="J42" s="1"/>
      <c r="K42" s="1"/>
      <c r="L42" s="1"/>
      <c r="M42" s="1"/>
      <c r="N42" s="1"/>
      <c r="O42" s="1"/>
    </row>
    <row r="43" spans="1:15" s="2" customFormat="1" x14ac:dyDescent="0.2">
      <c r="B43" s="68"/>
      <c r="C43" s="68"/>
      <c r="E43" s="2" t="s">
        <v>8</v>
      </c>
    </row>
    <row r="44" spans="1:15" s="2" customFormat="1" x14ac:dyDescent="0.2">
      <c r="B44" s="68"/>
      <c r="C44" s="68"/>
      <c r="E44" s="65" t="s">
        <v>9</v>
      </c>
    </row>
    <row r="45" spans="1:15" ht="17" thickBot="1" x14ac:dyDescent="0.25">
      <c r="A45" s="60" t="s">
        <v>70</v>
      </c>
      <c r="B45" s="68" t="s">
        <v>1</v>
      </c>
      <c r="C45" s="68" t="s">
        <v>69</v>
      </c>
      <c r="D45" s="1"/>
      <c r="E45" s="1"/>
      <c r="F45" s="1"/>
      <c r="G45" s="1"/>
      <c r="H45" s="1"/>
      <c r="I45" s="1"/>
      <c r="J45" s="1"/>
      <c r="K45" s="1"/>
      <c r="L45" s="1"/>
      <c r="M45" s="1"/>
      <c r="N45" s="1"/>
      <c r="O45" s="1"/>
    </row>
    <row r="46" spans="1:15" x14ac:dyDescent="0.2">
      <c r="A46" s="61" t="s">
        <v>2</v>
      </c>
      <c r="B46" s="69">
        <v>53</v>
      </c>
      <c r="C46" s="68">
        <v>1</v>
      </c>
      <c r="D46" s="1"/>
      <c r="E46" s="1"/>
      <c r="F46" s="1"/>
      <c r="G46" s="1"/>
      <c r="H46" s="1"/>
      <c r="I46" s="1"/>
      <c r="J46" s="1"/>
      <c r="K46" s="1"/>
      <c r="L46" s="1"/>
      <c r="M46" s="1"/>
      <c r="N46" s="1"/>
      <c r="O46" s="1"/>
    </row>
    <row r="47" spans="1:15" x14ac:dyDescent="0.2">
      <c r="A47" s="38" t="s">
        <v>3</v>
      </c>
      <c r="B47" s="70">
        <v>6</v>
      </c>
      <c r="C47" s="68">
        <v>2</v>
      </c>
      <c r="D47" s="1"/>
      <c r="E47" s="1"/>
      <c r="F47" s="1"/>
      <c r="G47" s="1"/>
      <c r="H47" s="1"/>
      <c r="I47" s="1"/>
      <c r="J47" s="1"/>
      <c r="K47" s="1"/>
      <c r="L47" s="1"/>
      <c r="M47" s="1"/>
      <c r="N47" s="1"/>
      <c r="O47" s="1"/>
    </row>
    <row r="48" spans="1:15" x14ac:dyDescent="0.2">
      <c r="A48" s="62" t="s">
        <v>4</v>
      </c>
      <c r="B48" s="70">
        <v>6</v>
      </c>
      <c r="C48" s="68">
        <v>3</v>
      </c>
      <c r="D48" s="1"/>
      <c r="E48" s="1"/>
      <c r="F48" s="1"/>
      <c r="G48" s="1"/>
      <c r="H48" s="1"/>
      <c r="I48" s="1"/>
      <c r="J48" s="1"/>
      <c r="K48" s="1"/>
      <c r="L48" s="1"/>
      <c r="M48" s="1"/>
      <c r="N48" s="1"/>
      <c r="O48" s="1"/>
    </row>
    <row r="49" spans="1:15" ht="17" thickBot="1" x14ac:dyDescent="0.25">
      <c r="A49" s="41" t="s">
        <v>5</v>
      </c>
      <c r="B49" s="71">
        <v>22</v>
      </c>
      <c r="C49" s="68">
        <v>4</v>
      </c>
      <c r="D49" s="1"/>
      <c r="E49" s="1"/>
      <c r="F49" s="1"/>
      <c r="G49" s="1"/>
      <c r="H49" s="1"/>
      <c r="I49" s="1"/>
      <c r="J49" s="1"/>
      <c r="K49" s="1"/>
      <c r="L49" s="1"/>
      <c r="M49" s="1"/>
      <c r="N49" s="1"/>
      <c r="O49" s="1"/>
    </row>
    <row r="50" spans="1:15" x14ac:dyDescent="0.2">
      <c r="A50" s="63" t="s">
        <v>6</v>
      </c>
      <c r="B50" s="72">
        <f>SUM(B46:B49)</f>
        <v>87</v>
      </c>
      <c r="D50" s="1"/>
      <c r="E50" s="1"/>
      <c r="F50" s="1"/>
      <c r="G50" s="1"/>
      <c r="H50" s="1"/>
      <c r="I50" s="1"/>
      <c r="J50" s="1"/>
      <c r="K50" s="1"/>
      <c r="L50" s="1"/>
      <c r="M50" s="1"/>
      <c r="N50" s="1"/>
      <c r="O50" s="1"/>
    </row>
    <row r="51" spans="1:15" x14ac:dyDescent="0.2">
      <c r="A51" s="64"/>
      <c r="D51" s="1"/>
      <c r="E51" s="1"/>
      <c r="F51" s="1"/>
      <c r="G51" s="1"/>
      <c r="H51" s="1"/>
      <c r="I51" s="1"/>
      <c r="J51" s="1"/>
      <c r="K51" s="1"/>
      <c r="L51" s="1"/>
      <c r="M51" s="1"/>
      <c r="N51" s="1"/>
      <c r="O51" s="1"/>
    </row>
    <row r="52" spans="1:15" x14ac:dyDescent="0.2">
      <c r="A52" s="64" t="s">
        <v>37</v>
      </c>
      <c r="B52" s="73">
        <f>(B47+B49)/B50</f>
        <v>0.32183908045977011</v>
      </c>
      <c r="D52" s="1"/>
      <c r="E52" s="1"/>
      <c r="F52" s="1"/>
      <c r="G52" s="1"/>
      <c r="H52" s="1"/>
      <c r="I52" s="1"/>
      <c r="J52" s="1"/>
      <c r="K52" s="1"/>
      <c r="L52" s="1"/>
      <c r="M52" s="1"/>
      <c r="N52" s="1"/>
      <c r="O52" s="1"/>
    </row>
    <row r="53" spans="1:15" x14ac:dyDescent="0.2">
      <c r="A53" s="64" t="s">
        <v>60</v>
      </c>
      <c r="B53" s="73">
        <f>(B46+B48)/B50</f>
        <v>0.67816091954022983</v>
      </c>
      <c r="D53" s="1"/>
      <c r="E53" s="1"/>
      <c r="F53" s="1"/>
      <c r="G53" s="1"/>
      <c r="H53" s="1"/>
      <c r="I53" s="1"/>
      <c r="J53" s="1"/>
      <c r="K53" s="1"/>
      <c r="L53" s="1"/>
      <c r="M53" s="1"/>
      <c r="N53" s="1"/>
      <c r="O53" s="1"/>
    </row>
    <row r="54" spans="1:15" x14ac:dyDescent="0.2">
      <c r="A54" s="64"/>
      <c r="B54" s="73"/>
      <c r="D54" s="1"/>
      <c r="E54" s="1"/>
      <c r="F54" s="1"/>
      <c r="G54" s="1"/>
      <c r="H54" s="1"/>
      <c r="I54" s="1"/>
      <c r="J54" s="1"/>
      <c r="K54" s="1"/>
      <c r="L54" s="1"/>
      <c r="M54" s="1"/>
      <c r="N54" s="1"/>
      <c r="O54" s="1"/>
    </row>
    <row r="55" spans="1:15" x14ac:dyDescent="0.2">
      <c r="A55" s="64" t="s">
        <v>38</v>
      </c>
      <c r="B55" s="73">
        <f>B47/(B47+B49)</f>
        <v>0.21428571428571427</v>
      </c>
      <c r="D55" s="1"/>
      <c r="E55" s="1"/>
      <c r="F55" s="1"/>
      <c r="G55" s="1"/>
      <c r="H55" s="1"/>
      <c r="I55" s="1"/>
      <c r="J55" s="1"/>
      <c r="K55" s="1"/>
      <c r="L55" s="1"/>
      <c r="M55" s="1"/>
      <c r="N55" s="1"/>
      <c r="O55" s="1"/>
    </row>
    <row r="56" spans="1:15" x14ac:dyDescent="0.2">
      <c r="A56" s="64" t="s">
        <v>39</v>
      </c>
      <c r="B56" s="73">
        <f>B49/(B47+B49)</f>
        <v>0.7857142857142857</v>
      </c>
      <c r="D56" s="1"/>
      <c r="E56" s="1"/>
      <c r="F56" s="1"/>
      <c r="G56" s="1"/>
      <c r="H56" s="1"/>
      <c r="I56" s="1"/>
      <c r="J56" s="1"/>
      <c r="K56" s="1"/>
      <c r="L56" s="1"/>
      <c r="M56" s="1"/>
      <c r="N56" s="1"/>
      <c r="O56" s="1"/>
    </row>
    <row r="57" spans="1:15" x14ac:dyDescent="0.2">
      <c r="A57" s="64" t="s">
        <v>61</v>
      </c>
      <c r="B57" s="73">
        <f>B48/B46</f>
        <v>0.11320754716981132</v>
      </c>
      <c r="D57" s="1"/>
      <c r="E57" s="1"/>
      <c r="F57" s="1"/>
      <c r="G57" s="1"/>
      <c r="H57" s="1"/>
      <c r="I57" s="1"/>
      <c r="J57" s="1"/>
      <c r="K57" s="1"/>
      <c r="L57" s="1"/>
      <c r="M57" s="1"/>
      <c r="N57" s="1"/>
      <c r="O57" s="1"/>
    </row>
    <row r="58" spans="1:15" x14ac:dyDescent="0.2">
      <c r="A58" s="64"/>
      <c r="D58" s="1"/>
      <c r="E58" s="1"/>
      <c r="F58" s="1"/>
      <c r="G58" s="1"/>
      <c r="H58" s="1"/>
      <c r="I58" s="1"/>
      <c r="J58" s="1"/>
      <c r="K58" s="1"/>
      <c r="L58" s="1"/>
      <c r="M58" s="1"/>
      <c r="N58" s="1"/>
      <c r="O58" s="1"/>
    </row>
    <row r="59" spans="1:15" x14ac:dyDescent="0.2">
      <c r="D59" s="1"/>
      <c r="E59" s="1"/>
      <c r="F59" s="1"/>
      <c r="G59" s="1"/>
      <c r="H59" s="1"/>
      <c r="I59" s="1"/>
      <c r="J59" s="1"/>
      <c r="K59" s="1"/>
      <c r="L59" s="1"/>
      <c r="M59" s="1"/>
      <c r="N59" s="1"/>
      <c r="O59" s="1"/>
    </row>
    <row r="60" spans="1:15" x14ac:dyDescent="0.2">
      <c r="D60" s="1"/>
      <c r="E60" s="1"/>
      <c r="F60" s="1"/>
      <c r="G60" s="1"/>
      <c r="H60" s="1"/>
      <c r="I60" s="1"/>
      <c r="J60" s="1"/>
      <c r="K60" s="1"/>
      <c r="L60" s="1"/>
      <c r="M60" s="1"/>
      <c r="N60" s="1"/>
      <c r="O60" s="1"/>
    </row>
    <row r="61" spans="1:15" x14ac:dyDescent="0.2">
      <c r="D61" s="1"/>
      <c r="E61" s="1"/>
      <c r="F61" s="1"/>
      <c r="G61" s="1"/>
      <c r="H61" s="1"/>
      <c r="I61" s="1"/>
      <c r="J61" s="1"/>
      <c r="K61" s="1"/>
      <c r="L61" s="1"/>
      <c r="M61" s="1"/>
      <c r="N61" s="1"/>
      <c r="O61" s="1"/>
    </row>
    <row r="62" spans="1:15" x14ac:dyDescent="0.2">
      <c r="D62" s="1"/>
      <c r="E62" s="1"/>
      <c r="F62" s="1"/>
      <c r="G62" s="1"/>
      <c r="H62" s="1"/>
      <c r="I62" s="1"/>
      <c r="J62" s="1"/>
      <c r="K62" s="1"/>
      <c r="L62" s="1"/>
      <c r="M62" s="1"/>
      <c r="N62" s="1"/>
      <c r="O62" s="1"/>
    </row>
    <row r="63" spans="1:15" s="2" customFormat="1" x14ac:dyDescent="0.2">
      <c r="B63" s="68"/>
      <c r="C63" s="68"/>
      <c r="E63" s="2" t="s">
        <v>10</v>
      </c>
    </row>
    <row r="64" spans="1:15" s="2" customFormat="1" x14ac:dyDescent="0.2">
      <c r="B64" s="68"/>
      <c r="C64" s="68"/>
      <c r="E64" s="65" t="s">
        <v>11</v>
      </c>
    </row>
    <row r="65" spans="4:15" x14ac:dyDescent="0.2">
      <c r="D65" s="1"/>
      <c r="E65" s="1"/>
      <c r="F65" s="1"/>
      <c r="G65" s="1"/>
      <c r="H65" s="1"/>
      <c r="I65" s="1"/>
      <c r="J65" s="1"/>
      <c r="K65" s="1"/>
      <c r="L65" s="1"/>
      <c r="M65" s="1"/>
      <c r="N65" s="1"/>
      <c r="O65" s="1"/>
    </row>
    <row r="66" spans="4:15" x14ac:dyDescent="0.2">
      <c r="D66" s="1"/>
      <c r="E66" s="1"/>
      <c r="F66" s="1"/>
      <c r="G66" s="1"/>
      <c r="H66" s="1"/>
      <c r="I66" s="1"/>
      <c r="J66" s="1"/>
      <c r="K66" s="1"/>
      <c r="L66" s="1"/>
      <c r="M66" s="1"/>
      <c r="N66" s="1"/>
      <c r="O66" s="1"/>
    </row>
    <row r="67" spans="4:15" x14ac:dyDescent="0.2">
      <c r="D67" s="1"/>
      <c r="E67" s="1"/>
      <c r="F67" s="1"/>
      <c r="G67" s="1"/>
      <c r="H67" s="1"/>
      <c r="I67" s="1"/>
      <c r="J67" s="1"/>
      <c r="K67" s="1"/>
      <c r="L67" s="1"/>
      <c r="M67" s="1"/>
      <c r="N67" s="1"/>
      <c r="O67" s="1"/>
    </row>
  </sheetData>
  <phoneticPr fontId="3"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8"/>
  </sheetPr>
  <dimension ref="A1:R82"/>
  <sheetViews>
    <sheetView workbookViewId="0"/>
  </sheetViews>
  <sheetFormatPr baseColWidth="10" defaultRowHeight="16" x14ac:dyDescent="0.2"/>
  <cols>
    <col min="1" max="1" width="25.83203125" style="2" customWidth="1"/>
    <col min="2" max="3" width="10.83203125" style="68"/>
  </cols>
  <sheetData>
    <row r="1" spans="1:18" ht="17" thickBot="1" x14ac:dyDescent="0.25">
      <c r="A1" s="60" t="s">
        <v>43</v>
      </c>
      <c r="B1" s="68" t="s">
        <v>1</v>
      </c>
      <c r="C1" s="68" t="s">
        <v>69</v>
      </c>
      <c r="D1" s="1"/>
      <c r="E1" s="1"/>
      <c r="F1" s="1"/>
      <c r="G1" s="1"/>
      <c r="H1" s="1"/>
      <c r="I1" s="1"/>
      <c r="J1" s="1"/>
      <c r="K1" s="1"/>
      <c r="L1" s="1"/>
      <c r="M1" s="1"/>
      <c r="N1" s="1"/>
      <c r="O1" s="1"/>
      <c r="P1" s="1"/>
      <c r="Q1" s="1"/>
      <c r="R1" s="1"/>
    </row>
    <row r="2" spans="1:18" x14ac:dyDescent="0.2">
      <c r="A2" s="61" t="s">
        <v>2</v>
      </c>
      <c r="B2" s="69">
        <v>409</v>
      </c>
      <c r="C2" s="68">
        <v>1</v>
      </c>
      <c r="D2" s="1"/>
      <c r="E2" s="1"/>
      <c r="F2" s="1"/>
      <c r="G2" s="1"/>
      <c r="H2" s="1"/>
      <c r="I2" s="1"/>
      <c r="J2" s="1"/>
      <c r="K2" s="1"/>
      <c r="L2" s="1"/>
      <c r="M2" s="1"/>
      <c r="N2" s="1"/>
      <c r="O2" s="1"/>
      <c r="P2" s="1"/>
      <c r="Q2" s="1"/>
      <c r="R2" s="1"/>
    </row>
    <row r="3" spans="1:18" x14ac:dyDescent="0.2">
      <c r="A3" s="38" t="s">
        <v>12</v>
      </c>
      <c r="B3" s="70">
        <v>23</v>
      </c>
      <c r="C3" s="68">
        <v>2</v>
      </c>
      <c r="D3" s="1"/>
      <c r="E3" s="1"/>
      <c r="F3" s="1"/>
      <c r="G3" s="1"/>
      <c r="H3" s="1"/>
      <c r="I3" s="1"/>
      <c r="J3" s="1"/>
      <c r="K3" s="1"/>
      <c r="L3" s="1"/>
      <c r="M3" s="1"/>
      <c r="N3" s="1"/>
      <c r="O3" s="1"/>
      <c r="P3" s="1"/>
      <c r="Q3" s="1"/>
      <c r="R3" s="1"/>
    </row>
    <row r="4" spans="1:18" x14ac:dyDescent="0.2">
      <c r="A4" s="62" t="s">
        <v>13</v>
      </c>
      <c r="B4" s="70">
        <v>16</v>
      </c>
      <c r="C4" s="68">
        <v>3</v>
      </c>
      <c r="D4" s="1"/>
      <c r="E4" s="1"/>
      <c r="F4" s="1"/>
      <c r="G4" s="1"/>
      <c r="H4" s="1"/>
      <c r="I4" s="1"/>
      <c r="J4" s="1"/>
      <c r="K4" s="1"/>
      <c r="L4" s="1"/>
      <c r="M4" s="1"/>
      <c r="N4" s="1"/>
      <c r="O4" s="1"/>
      <c r="P4" s="1"/>
      <c r="Q4" s="1"/>
      <c r="R4" s="1"/>
    </row>
    <row r="5" spans="1:18" ht="17" thickBot="1" x14ac:dyDescent="0.25">
      <c r="A5" s="41" t="s">
        <v>14</v>
      </c>
      <c r="B5" s="71">
        <v>27</v>
      </c>
      <c r="C5" s="68">
        <v>4</v>
      </c>
      <c r="D5" s="1"/>
      <c r="E5" s="1"/>
      <c r="F5" s="1"/>
      <c r="G5" s="1"/>
      <c r="H5" s="1"/>
      <c r="I5" s="1"/>
      <c r="J5" s="1"/>
      <c r="K5" s="1"/>
      <c r="L5" s="1"/>
      <c r="M5" s="1"/>
      <c r="N5" s="1"/>
      <c r="O5" s="1"/>
      <c r="P5" s="1"/>
      <c r="Q5" s="1"/>
      <c r="R5" s="1"/>
    </row>
    <row r="6" spans="1:18" x14ac:dyDescent="0.2">
      <c r="A6" s="63" t="s">
        <v>6</v>
      </c>
      <c r="B6" s="72">
        <v>475</v>
      </c>
      <c r="D6" s="1"/>
      <c r="E6" s="1"/>
      <c r="F6" s="1"/>
      <c r="G6" s="1"/>
      <c r="H6" s="1"/>
      <c r="I6" s="1"/>
      <c r="J6" s="1"/>
      <c r="K6" s="1"/>
      <c r="L6" s="1"/>
      <c r="M6" s="1"/>
      <c r="N6" s="1"/>
      <c r="O6" s="1"/>
      <c r="P6" s="1"/>
      <c r="Q6" s="1"/>
      <c r="R6" s="1"/>
    </row>
    <row r="7" spans="1:18" x14ac:dyDescent="0.2">
      <c r="A7" s="64"/>
      <c r="D7" s="1"/>
      <c r="E7" s="1"/>
      <c r="F7" s="1"/>
      <c r="G7" s="1"/>
      <c r="H7" s="1"/>
      <c r="I7" s="1"/>
      <c r="J7" s="1"/>
      <c r="K7" s="1"/>
      <c r="L7" s="1"/>
      <c r="M7" s="1"/>
      <c r="N7" s="1"/>
      <c r="O7" s="1"/>
      <c r="P7" s="1"/>
      <c r="Q7" s="1"/>
      <c r="R7" s="1"/>
    </row>
    <row r="8" spans="1:18" x14ac:dyDescent="0.2">
      <c r="A8" s="64" t="s">
        <v>28</v>
      </c>
      <c r="B8" s="73">
        <f>(B3+B5)/B6</f>
        <v>0.10526315789473684</v>
      </c>
      <c r="D8" s="1"/>
      <c r="E8" s="1"/>
      <c r="F8" s="1"/>
      <c r="G8" s="1"/>
      <c r="H8" s="1"/>
      <c r="I8" s="1"/>
      <c r="J8" s="1"/>
      <c r="K8" s="1"/>
      <c r="L8" s="1"/>
      <c r="M8" s="1"/>
      <c r="N8" s="1"/>
      <c r="O8" s="1"/>
      <c r="P8" s="1"/>
      <c r="Q8" s="1"/>
      <c r="R8" s="1"/>
    </row>
    <row r="9" spans="1:18" x14ac:dyDescent="0.2">
      <c r="A9" s="64" t="s">
        <v>60</v>
      </c>
      <c r="B9" s="73">
        <f>(B2+B4)/B6</f>
        <v>0.89473684210526316</v>
      </c>
      <c r="D9" s="1"/>
      <c r="E9" s="1"/>
      <c r="F9" s="1"/>
      <c r="G9" s="1"/>
      <c r="H9" s="1"/>
      <c r="I9" s="1"/>
      <c r="J9" s="1"/>
      <c r="K9" s="1"/>
      <c r="L9" s="1"/>
      <c r="M9" s="1"/>
      <c r="N9" s="1"/>
      <c r="O9" s="1"/>
      <c r="P9" s="1"/>
      <c r="Q9" s="1"/>
      <c r="R9" s="1"/>
    </row>
    <row r="10" spans="1:18" x14ac:dyDescent="0.2">
      <c r="A10" s="64"/>
      <c r="B10" s="73"/>
      <c r="D10" s="1"/>
      <c r="E10" s="1"/>
      <c r="F10" s="1"/>
      <c r="G10" s="1"/>
      <c r="H10" s="1"/>
      <c r="I10" s="1"/>
      <c r="J10" s="1"/>
      <c r="K10" s="1"/>
      <c r="L10" s="1"/>
      <c r="M10" s="1"/>
      <c r="N10" s="1"/>
      <c r="O10" s="1"/>
      <c r="P10" s="1"/>
      <c r="Q10" s="1"/>
      <c r="R10" s="1"/>
    </row>
    <row r="11" spans="1:18" x14ac:dyDescent="0.2">
      <c r="A11" s="64" t="s">
        <v>29</v>
      </c>
      <c r="B11" s="73">
        <f>B3/(B3+B5)</f>
        <v>0.46</v>
      </c>
      <c r="D11" s="1"/>
      <c r="E11" s="1"/>
      <c r="F11" s="1"/>
      <c r="G11" s="1"/>
      <c r="H11" s="1"/>
      <c r="I11" s="1"/>
      <c r="J11" s="1"/>
      <c r="K11" s="1"/>
      <c r="L11" s="1"/>
      <c r="M11" s="1"/>
      <c r="N11" s="1"/>
      <c r="O11" s="1"/>
      <c r="P11" s="1"/>
      <c r="Q11" s="1"/>
      <c r="R11" s="1"/>
    </row>
    <row r="12" spans="1:18" x14ac:dyDescent="0.2">
      <c r="A12" s="64" t="s">
        <v>83</v>
      </c>
      <c r="B12" s="73">
        <f>B5/(B3+B5)</f>
        <v>0.54</v>
      </c>
      <c r="D12" s="1"/>
      <c r="E12" s="1"/>
      <c r="F12" s="1"/>
      <c r="G12" s="1"/>
      <c r="H12" s="1"/>
      <c r="I12" s="1"/>
      <c r="J12" s="1"/>
      <c r="K12" s="1"/>
      <c r="L12" s="1"/>
      <c r="M12" s="1"/>
      <c r="N12" s="1"/>
      <c r="O12" s="1"/>
      <c r="P12" s="1"/>
      <c r="Q12" s="1"/>
      <c r="R12" s="1"/>
    </row>
    <row r="13" spans="1:18" x14ac:dyDescent="0.2">
      <c r="A13" s="64" t="s">
        <v>57</v>
      </c>
      <c r="B13" s="73">
        <f>B4/B2</f>
        <v>3.9119804400977995E-2</v>
      </c>
      <c r="D13" s="1"/>
      <c r="E13" s="1"/>
      <c r="F13" s="1"/>
      <c r="G13" s="1"/>
      <c r="H13" s="1"/>
      <c r="I13" s="1"/>
      <c r="J13" s="1"/>
      <c r="K13" s="1"/>
      <c r="L13" s="1"/>
      <c r="M13" s="1"/>
      <c r="N13" s="1"/>
      <c r="O13" s="1"/>
      <c r="P13" s="1"/>
      <c r="Q13" s="1"/>
      <c r="R13" s="1"/>
    </row>
    <row r="14" spans="1:18" x14ac:dyDescent="0.2">
      <c r="D14" s="1"/>
      <c r="E14" s="1"/>
      <c r="F14" s="1"/>
      <c r="G14" s="1"/>
      <c r="H14" s="1"/>
      <c r="I14" s="1"/>
      <c r="J14" s="1"/>
      <c r="K14" s="1"/>
      <c r="L14" s="1"/>
      <c r="M14" s="1"/>
      <c r="N14" s="1"/>
      <c r="O14" s="1"/>
      <c r="P14" s="1"/>
      <c r="Q14" s="1"/>
      <c r="R14" s="1"/>
    </row>
    <row r="15" spans="1:18" x14ac:dyDescent="0.2">
      <c r="D15" s="1"/>
      <c r="E15" s="1"/>
      <c r="F15" s="1"/>
      <c r="G15" s="1"/>
      <c r="H15" s="1"/>
      <c r="I15" s="1"/>
      <c r="J15" s="1"/>
      <c r="K15" s="1"/>
      <c r="L15" s="1"/>
      <c r="M15" s="1"/>
      <c r="N15" s="1"/>
      <c r="O15" s="1"/>
      <c r="P15" s="1"/>
      <c r="Q15" s="1"/>
      <c r="R15" s="1"/>
    </row>
    <row r="16" spans="1:18" x14ac:dyDescent="0.2">
      <c r="D16" s="1"/>
      <c r="E16" s="1"/>
      <c r="F16" s="1"/>
      <c r="G16" s="1"/>
      <c r="H16" s="1"/>
      <c r="I16" s="1"/>
      <c r="J16" s="1"/>
      <c r="K16" s="1"/>
      <c r="L16" s="1"/>
      <c r="M16" s="1"/>
      <c r="N16" s="1"/>
      <c r="O16" s="1"/>
      <c r="P16" s="1"/>
      <c r="Q16" s="1"/>
      <c r="R16" s="1"/>
    </row>
    <row r="17" spans="1:18" x14ac:dyDescent="0.2">
      <c r="D17" s="1"/>
      <c r="E17" s="1"/>
      <c r="F17" s="1"/>
      <c r="G17" s="1"/>
      <c r="H17" s="1"/>
      <c r="I17" s="1"/>
      <c r="J17" s="1"/>
      <c r="K17" s="1"/>
      <c r="L17" s="1"/>
      <c r="M17" s="1"/>
      <c r="N17" s="1"/>
      <c r="O17" s="1"/>
      <c r="P17" s="1"/>
      <c r="Q17" s="1"/>
      <c r="R17" s="1"/>
    </row>
    <row r="18" spans="1:18" x14ac:dyDescent="0.2">
      <c r="D18" s="1"/>
      <c r="E18" s="1"/>
      <c r="F18" s="1"/>
      <c r="G18" s="1"/>
      <c r="H18" s="1"/>
      <c r="I18" s="1"/>
      <c r="J18" s="1"/>
      <c r="K18" s="1"/>
      <c r="L18" s="1"/>
      <c r="M18" s="1"/>
      <c r="N18" s="1"/>
      <c r="O18" s="1"/>
      <c r="P18" s="1"/>
      <c r="Q18" s="1"/>
      <c r="R18" s="1"/>
    </row>
    <row r="19" spans="1:18" x14ac:dyDescent="0.2">
      <c r="D19" s="1"/>
      <c r="E19" s="1"/>
      <c r="F19" s="1"/>
      <c r="G19" s="1"/>
      <c r="H19" s="1"/>
      <c r="I19" s="1"/>
      <c r="J19" s="1"/>
      <c r="K19" s="1"/>
      <c r="L19" s="1"/>
      <c r="M19" s="1"/>
      <c r="N19" s="1"/>
      <c r="O19" s="1"/>
      <c r="P19" s="1"/>
      <c r="Q19" s="1"/>
      <c r="R19" s="1"/>
    </row>
    <row r="20" spans="1:18" x14ac:dyDescent="0.2">
      <c r="D20" s="1"/>
      <c r="E20" s="1"/>
      <c r="F20" s="1"/>
      <c r="G20" s="1"/>
      <c r="H20" s="1"/>
      <c r="I20" s="1"/>
      <c r="J20" s="1"/>
      <c r="K20" s="1"/>
      <c r="L20" s="1"/>
      <c r="M20" s="1"/>
      <c r="N20" s="1"/>
      <c r="O20" s="1"/>
      <c r="P20" s="1"/>
      <c r="Q20" s="1"/>
      <c r="R20" s="1"/>
    </row>
    <row r="21" spans="1:18" x14ac:dyDescent="0.2">
      <c r="D21" s="1"/>
      <c r="E21" s="1"/>
      <c r="F21" s="1"/>
      <c r="G21" s="1"/>
      <c r="H21" s="1"/>
      <c r="I21" s="1"/>
      <c r="J21" s="1"/>
      <c r="K21" s="1"/>
      <c r="L21" s="1"/>
      <c r="M21" s="1"/>
      <c r="N21" s="1"/>
      <c r="O21" s="1"/>
      <c r="P21" s="1"/>
      <c r="Q21" s="1"/>
      <c r="R21" s="1"/>
    </row>
    <row r="22" spans="1:18" x14ac:dyDescent="0.2">
      <c r="D22" s="1"/>
      <c r="E22" s="1"/>
      <c r="F22" s="1"/>
      <c r="G22" s="1"/>
      <c r="H22" s="1"/>
      <c r="I22" s="1"/>
      <c r="J22" s="1"/>
      <c r="K22" s="1"/>
      <c r="L22" s="1"/>
      <c r="M22" s="1"/>
      <c r="N22" s="1"/>
      <c r="O22" s="1"/>
      <c r="P22" s="1"/>
      <c r="Q22" s="1"/>
      <c r="R22" s="1"/>
    </row>
    <row r="23" spans="1:18" x14ac:dyDescent="0.2">
      <c r="D23" s="1"/>
      <c r="E23" s="1"/>
      <c r="F23" s="1"/>
      <c r="G23" s="1"/>
      <c r="H23" s="1"/>
      <c r="I23" s="1"/>
      <c r="J23" s="1"/>
      <c r="K23" s="1"/>
      <c r="L23" s="1"/>
      <c r="M23" s="1"/>
      <c r="N23" s="1"/>
      <c r="O23" s="1"/>
      <c r="P23" s="1"/>
      <c r="Q23" s="1"/>
      <c r="R23" s="1"/>
    </row>
    <row r="24" spans="1:18" x14ac:dyDescent="0.2">
      <c r="D24" s="1"/>
      <c r="E24" s="1"/>
      <c r="F24" s="1"/>
      <c r="G24" s="1"/>
      <c r="H24" s="1"/>
      <c r="I24" s="1"/>
      <c r="J24" s="1"/>
      <c r="K24" s="1"/>
      <c r="L24" s="1"/>
      <c r="M24" s="1"/>
      <c r="N24" s="1"/>
      <c r="O24" s="1"/>
      <c r="P24" s="1"/>
      <c r="Q24" s="1"/>
      <c r="R24" s="1"/>
    </row>
    <row r="25" spans="1:18" x14ac:dyDescent="0.2">
      <c r="D25" s="1"/>
      <c r="E25" s="1"/>
      <c r="F25" s="1"/>
      <c r="G25" s="1"/>
      <c r="H25" s="1"/>
      <c r="I25" s="1"/>
      <c r="J25" s="1"/>
      <c r="K25" s="1"/>
      <c r="L25" s="1"/>
      <c r="M25" s="1"/>
      <c r="N25" s="1"/>
      <c r="O25" s="1"/>
      <c r="P25" s="1"/>
      <c r="Q25" s="1"/>
      <c r="R25" s="1"/>
    </row>
    <row r="26" spans="1:18" x14ac:dyDescent="0.2">
      <c r="D26" s="1"/>
      <c r="E26" s="1"/>
      <c r="F26" s="1"/>
      <c r="G26" s="1"/>
      <c r="H26" s="1"/>
      <c r="I26" s="1"/>
      <c r="J26" s="1"/>
      <c r="K26" s="1"/>
      <c r="L26" s="1"/>
      <c r="M26" s="1"/>
      <c r="N26" s="1"/>
      <c r="O26" s="1"/>
      <c r="P26" s="1"/>
      <c r="Q26" s="1"/>
      <c r="R26" s="1"/>
    </row>
    <row r="27" spans="1:18" x14ac:dyDescent="0.2">
      <c r="D27" s="1"/>
      <c r="E27" s="1"/>
      <c r="F27" s="1"/>
      <c r="G27" s="1"/>
      <c r="H27" s="1"/>
      <c r="I27" s="1"/>
      <c r="J27" s="1"/>
      <c r="K27" s="1"/>
      <c r="L27" s="1"/>
      <c r="M27" s="1"/>
      <c r="N27" s="1"/>
      <c r="O27" s="1"/>
      <c r="P27" s="1"/>
      <c r="Q27" s="1"/>
      <c r="R27" s="1"/>
    </row>
    <row r="28" spans="1:18" s="2" customFormat="1" x14ac:dyDescent="0.2">
      <c r="B28" s="68"/>
      <c r="C28" s="68"/>
      <c r="E28" s="2" t="s">
        <v>8</v>
      </c>
    </row>
    <row r="29" spans="1:18" s="2" customFormat="1" x14ac:dyDescent="0.2">
      <c r="B29" s="68"/>
      <c r="C29" s="68"/>
      <c r="E29" s="2" t="s">
        <v>77</v>
      </c>
    </row>
    <row r="30" spans="1:18" x14ac:dyDescent="0.2">
      <c r="D30" s="1"/>
      <c r="E30" s="1"/>
      <c r="F30" s="1"/>
      <c r="G30" s="1"/>
      <c r="H30" s="1"/>
      <c r="I30" s="1"/>
      <c r="J30" s="1"/>
      <c r="K30" s="1"/>
      <c r="L30" s="1"/>
      <c r="M30" s="1"/>
      <c r="N30" s="1"/>
      <c r="O30" s="1"/>
      <c r="P30" s="1"/>
      <c r="Q30" s="1"/>
      <c r="R30" s="1"/>
    </row>
    <row r="31" spans="1:18" ht="17" thickBot="1" x14ac:dyDescent="0.25">
      <c r="A31" s="60" t="s">
        <v>44</v>
      </c>
      <c r="B31" s="68" t="s">
        <v>1</v>
      </c>
      <c r="C31" s="68" t="s">
        <v>69</v>
      </c>
      <c r="D31" s="1"/>
      <c r="E31" s="1"/>
      <c r="F31" s="1"/>
      <c r="G31" s="1"/>
      <c r="H31" s="1"/>
      <c r="I31" s="1"/>
      <c r="J31" s="1"/>
      <c r="K31" s="1"/>
      <c r="L31" s="1"/>
      <c r="M31" s="1"/>
      <c r="N31" s="1"/>
      <c r="O31" s="1"/>
      <c r="P31" s="1"/>
      <c r="Q31" s="1"/>
      <c r="R31" s="1"/>
    </row>
    <row r="32" spans="1:18" x14ac:dyDescent="0.2">
      <c r="A32" s="61" t="s">
        <v>2</v>
      </c>
      <c r="B32" s="69">
        <v>75</v>
      </c>
      <c r="C32" s="68">
        <v>1</v>
      </c>
      <c r="D32" s="1"/>
      <c r="E32" s="1"/>
      <c r="F32" s="1"/>
      <c r="G32" s="1"/>
      <c r="H32" s="1"/>
      <c r="I32" s="1"/>
      <c r="J32" s="1"/>
      <c r="K32" s="1"/>
      <c r="L32" s="1"/>
      <c r="M32" s="1"/>
      <c r="N32" s="1"/>
      <c r="O32" s="1"/>
      <c r="P32" s="1"/>
      <c r="Q32" s="1"/>
      <c r="R32" s="1"/>
    </row>
    <row r="33" spans="1:18" x14ac:dyDescent="0.2">
      <c r="A33" s="38" t="s">
        <v>12</v>
      </c>
      <c r="B33" s="70">
        <v>8</v>
      </c>
      <c r="C33" s="68">
        <v>2</v>
      </c>
      <c r="D33" s="1"/>
      <c r="E33" s="1"/>
      <c r="F33" s="1"/>
      <c r="G33" s="1"/>
      <c r="H33" s="1"/>
      <c r="I33" s="1"/>
      <c r="J33" s="1"/>
      <c r="K33" s="1"/>
      <c r="L33" s="1"/>
      <c r="M33" s="1"/>
      <c r="N33" s="1"/>
      <c r="O33" s="1"/>
      <c r="P33" s="1"/>
      <c r="Q33" s="1"/>
      <c r="R33" s="1"/>
    </row>
    <row r="34" spans="1:18" x14ac:dyDescent="0.2">
      <c r="A34" s="62" t="s">
        <v>13</v>
      </c>
      <c r="B34" s="70">
        <v>4</v>
      </c>
      <c r="C34" s="68">
        <v>3</v>
      </c>
      <c r="D34" s="1"/>
      <c r="E34" s="1"/>
      <c r="F34" s="1"/>
      <c r="G34" s="1"/>
      <c r="H34" s="1"/>
      <c r="I34" s="1"/>
      <c r="J34" s="1"/>
      <c r="K34" s="1"/>
      <c r="L34" s="1"/>
      <c r="M34" s="1"/>
      <c r="N34" s="1"/>
      <c r="O34" s="1"/>
      <c r="P34" s="1"/>
      <c r="Q34" s="1"/>
      <c r="R34" s="1"/>
    </row>
    <row r="35" spans="1:18" ht="17" thickBot="1" x14ac:dyDescent="0.25">
      <c r="A35" s="41" t="s">
        <v>14</v>
      </c>
      <c r="B35" s="71">
        <v>12</v>
      </c>
      <c r="C35" s="68">
        <v>4</v>
      </c>
      <c r="D35" s="1"/>
      <c r="E35" s="1"/>
      <c r="F35" s="1"/>
      <c r="G35" s="1"/>
      <c r="H35" s="1"/>
      <c r="I35" s="1"/>
      <c r="J35" s="1"/>
      <c r="K35" s="1"/>
      <c r="L35" s="1"/>
      <c r="M35" s="1"/>
      <c r="N35" s="1"/>
      <c r="O35" s="1"/>
      <c r="P35" s="1"/>
      <c r="Q35" s="1"/>
      <c r="R35" s="1"/>
    </row>
    <row r="36" spans="1:18" x14ac:dyDescent="0.2">
      <c r="A36" s="63" t="s">
        <v>6</v>
      </c>
      <c r="B36" s="72">
        <f>SUM(B32:B35)</f>
        <v>99</v>
      </c>
      <c r="D36" s="1"/>
      <c r="E36" s="1"/>
      <c r="F36" s="1"/>
      <c r="G36" s="1"/>
      <c r="H36" s="1"/>
      <c r="I36" s="1"/>
      <c r="J36" s="1"/>
      <c r="K36" s="1"/>
      <c r="L36" s="1"/>
      <c r="M36" s="1"/>
      <c r="N36" s="1"/>
      <c r="O36" s="1"/>
      <c r="P36" s="1"/>
      <c r="Q36" s="1"/>
      <c r="R36" s="1"/>
    </row>
    <row r="37" spans="1:18" x14ac:dyDescent="0.2">
      <c r="A37" s="64"/>
      <c r="D37" s="1"/>
      <c r="E37" s="1"/>
      <c r="F37" s="1"/>
      <c r="G37" s="1"/>
      <c r="H37" s="1"/>
      <c r="I37" s="1"/>
      <c r="J37" s="1"/>
      <c r="K37" s="1"/>
      <c r="L37" s="1"/>
      <c r="M37" s="1"/>
      <c r="N37" s="1"/>
      <c r="O37" s="1"/>
      <c r="P37" s="1"/>
      <c r="Q37" s="1"/>
      <c r="R37" s="1"/>
    </row>
    <row r="38" spans="1:18" x14ac:dyDescent="0.2">
      <c r="A38" s="64" t="s">
        <v>28</v>
      </c>
      <c r="B38" s="73">
        <f>(B33+B35)/B36</f>
        <v>0.20202020202020202</v>
      </c>
      <c r="D38" s="1"/>
      <c r="E38" s="1"/>
      <c r="F38" s="1"/>
      <c r="G38" s="1"/>
      <c r="H38" s="1"/>
      <c r="I38" s="1"/>
      <c r="J38" s="1"/>
      <c r="K38" s="1"/>
      <c r="L38" s="1"/>
      <c r="M38" s="1"/>
      <c r="N38" s="1"/>
      <c r="O38" s="1"/>
      <c r="P38" s="1"/>
      <c r="Q38" s="1"/>
      <c r="R38" s="1"/>
    </row>
    <row r="39" spans="1:18" x14ac:dyDescent="0.2">
      <c r="A39" s="64" t="s">
        <v>60</v>
      </c>
      <c r="B39" s="73">
        <f>(B32+B34)/B36</f>
        <v>0.79797979797979801</v>
      </c>
      <c r="D39" s="1"/>
      <c r="E39" s="1"/>
      <c r="F39" s="1"/>
      <c r="G39" s="1"/>
      <c r="H39" s="1"/>
      <c r="I39" s="1"/>
      <c r="J39" s="1"/>
      <c r="K39" s="1"/>
      <c r="L39" s="1"/>
      <c r="M39" s="1"/>
      <c r="N39" s="1"/>
      <c r="O39" s="1"/>
      <c r="P39" s="1"/>
      <c r="Q39" s="1"/>
      <c r="R39" s="1"/>
    </row>
    <row r="40" spans="1:18" x14ac:dyDescent="0.2">
      <c r="A40" s="64"/>
      <c r="B40" s="73"/>
      <c r="D40" s="1"/>
      <c r="E40" s="1"/>
      <c r="F40" s="1"/>
      <c r="G40" s="1"/>
      <c r="H40" s="1"/>
      <c r="I40" s="1"/>
      <c r="J40" s="1"/>
      <c r="K40" s="1"/>
      <c r="L40" s="1"/>
      <c r="M40" s="1"/>
      <c r="N40" s="1"/>
      <c r="O40" s="1"/>
      <c r="P40" s="1"/>
      <c r="Q40" s="1"/>
      <c r="R40" s="1"/>
    </row>
    <row r="41" spans="1:18" x14ac:dyDescent="0.2">
      <c r="A41" s="64" t="s">
        <v>29</v>
      </c>
      <c r="B41" s="73">
        <f>B33/(B33+B35)</f>
        <v>0.4</v>
      </c>
      <c r="D41" s="1"/>
      <c r="E41" s="1"/>
      <c r="F41" s="1"/>
      <c r="G41" s="1"/>
      <c r="H41" s="1"/>
      <c r="I41" s="1"/>
      <c r="J41" s="1"/>
      <c r="K41" s="1"/>
      <c r="L41" s="1"/>
      <c r="M41" s="1"/>
      <c r="N41" s="1"/>
      <c r="O41" s="1"/>
      <c r="P41" s="1"/>
      <c r="Q41" s="1"/>
      <c r="R41" s="1"/>
    </row>
    <row r="42" spans="1:18" x14ac:dyDescent="0.2">
      <c r="A42" s="64" t="s">
        <v>83</v>
      </c>
      <c r="B42" s="73">
        <f>B35/(B33+B35)</f>
        <v>0.6</v>
      </c>
      <c r="D42" s="1"/>
      <c r="E42" s="1"/>
      <c r="F42" s="1"/>
      <c r="G42" s="1"/>
      <c r="H42" s="1"/>
      <c r="I42" s="1"/>
      <c r="J42" s="1"/>
      <c r="K42" s="1"/>
      <c r="L42" s="1"/>
      <c r="M42" s="1"/>
      <c r="N42" s="1"/>
      <c r="O42" s="1"/>
      <c r="P42" s="1"/>
      <c r="Q42" s="1"/>
      <c r="R42" s="1"/>
    </row>
    <row r="43" spans="1:18" x14ac:dyDescent="0.2">
      <c r="A43" s="64" t="s">
        <v>57</v>
      </c>
      <c r="B43" s="73">
        <f>B34/B32</f>
        <v>5.3333333333333337E-2</v>
      </c>
      <c r="D43" s="1"/>
      <c r="E43" s="1"/>
      <c r="F43" s="1"/>
      <c r="G43" s="1"/>
      <c r="H43" s="1"/>
      <c r="I43" s="1"/>
      <c r="J43" s="1"/>
      <c r="K43" s="1"/>
      <c r="L43" s="1"/>
      <c r="M43" s="1"/>
      <c r="N43" s="1"/>
      <c r="O43" s="1"/>
      <c r="P43" s="1"/>
      <c r="Q43" s="1"/>
      <c r="R43" s="1"/>
    </row>
    <row r="44" spans="1:18" x14ac:dyDescent="0.2">
      <c r="D44" s="1"/>
      <c r="E44" s="1"/>
      <c r="F44" s="1"/>
      <c r="G44" s="1"/>
      <c r="H44" s="1"/>
      <c r="I44" s="1"/>
      <c r="J44" s="1"/>
      <c r="K44" s="1"/>
      <c r="L44" s="1"/>
      <c r="M44" s="1"/>
      <c r="N44" s="1"/>
      <c r="O44" s="1"/>
      <c r="P44" s="1"/>
      <c r="Q44" s="1"/>
      <c r="R44" s="1"/>
    </row>
    <row r="45" spans="1:18" x14ac:dyDescent="0.2">
      <c r="D45" s="1"/>
      <c r="E45" s="1"/>
      <c r="F45" s="1"/>
      <c r="G45" s="1"/>
      <c r="H45" s="1"/>
      <c r="I45" s="1"/>
      <c r="J45" s="1"/>
      <c r="K45" s="1"/>
      <c r="L45" s="1"/>
      <c r="M45" s="1"/>
      <c r="N45" s="1"/>
      <c r="O45" s="1"/>
      <c r="P45" s="1"/>
      <c r="Q45" s="1"/>
      <c r="R45" s="1"/>
    </row>
    <row r="46" spans="1:18" x14ac:dyDescent="0.2">
      <c r="D46" s="1"/>
      <c r="E46" s="1"/>
      <c r="F46" s="1"/>
      <c r="G46" s="1"/>
      <c r="H46" s="1"/>
      <c r="I46" s="1"/>
      <c r="J46" s="1"/>
      <c r="K46" s="1"/>
      <c r="L46" s="1"/>
      <c r="M46" s="1"/>
      <c r="N46" s="1"/>
      <c r="O46" s="1"/>
      <c r="P46" s="1"/>
      <c r="Q46" s="1"/>
      <c r="R46" s="1"/>
    </row>
    <row r="47" spans="1:18" s="2" customFormat="1" x14ac:dyDescent="0.2">
      <c r="B47" s="68"/>
      <c r="C47" s="68"/>
      <c r="E47" s="2" t="s">
        <v>8</v>
      </c>
    </row>
    <row r="48" spans="1:18" s="2" customFormat="1" x14ac:dyDescent="0.2">
      <c r="B48" s="68"/>
      <c r="C48" s="68"/>
      <c r="E48" s="65" t="s">
        <v>78</v>
      </c>
    </row>
    <row r="49" spans="1:18" ht="17" thickBot="1" x14ac:dyDescent="0.25">
      <c r="A49" s="60" t="s">
        <v>79</v>
      </c>
      <c r="B49" s="68" t="s">
        <v>1</v>
      </c>
      <c r="C49" s="68" t="s">
        <v>81</v>
      </c>
      <c r="D49" s="1"/>
      <c r="E49" s="1"/>
      <c r="F49" s="1"/>
      <c r="G49" s="1"/>
      <c r="H49" s="1"/>
      <c r="I49" s="1"/>
      <c r="J49" s="1"/>
      <c r="K49" s="1"/>
      <c r="L49" s="1"/>
      <c r="M49" s="1"/>
      <c r="N49" s="1"/>
      <c r="O49" s="1"/>
      <c r="P49" s="1"/>
      <c r="Q49" s="1"/>
      <c r="R49" s="1"/>
    </row>
    <row r="50" spans="1:18" x14ac:dyDescent="0.2">
      <c r="A50" s="61" t="s">
        <v>2</v>
      </c>
      <c r="B50" s="69">
        <v>335</v>
      </c>
      <c r="C50" s="68">
        <v>1</v>
      </c>
      <c r="D50" s="1"/>
      <c r="E50" s="1"/>
      <c r="F50" s="1"/>
      <c r="G50" s="1"/>
      <c r="H50" s="1"/>
      <c r="I50" s="1"/>
      <c r="J50" s="1"/>
      <c r="K50" s="1"/>
      <c r="L50" s="1"/>
      <c r="M50" s="1"/>
      <c r="N50" s="1"/>
      <c r="O50" s="1"/>
      <c r="P50" s="1"/>
      <c r="Q50" s="1"/>
      <c r="R50" s="1"/>
    </row>
    <row r="51" spans="1:18" x14ac:dyDescent="0.2">
      <c r="A51" s="38" t="s">
        <v>12</v>
      </c>
      <c r="B51" s="70">
        <v>7</v>
      </c>
      <c r="C51" s="68">
        <v>2</v>
      </c>
      <c r="D51" s="1"/>
      <c r="E51" s="1"/>
      <c r="F51" s="1"/>
      <c r="G51" s="1"/>
      <c r="H51" s="1"/>
      <c r="I51" s="1"/>
      <c r="J51" s="1"/>
      <c r="K51" s="1"/>
      <c r="L51" s="1"/>
      <c r="M51" s="1"/>
      <c r="N51" s="1"/>
      <c r="O51" s="1"/>
      <c r="P51" s="1"/>
      <c r="Q51" s="1"/>
      <c r="R51" s="1"/>
    </row>
    <row r="52" spans="1:18" x14ac:dyDescent="0.2">
      <c r="A52" s="62" t="s">
        <v>13</v>
      </c>
      <c r="B52" s="70">
        <v>10</v>
      </c>
      <c r="C52" s="68">
        <v>3</v>
      </c>
      <c r="D52" s="1"/>
      <c r="E52" s="1"/>
      <c r="F52" s="1"/>
      <c r="G52" s="1"/>
      <c r="H52" s="1"/>
      <c r="I52" s="1"/>
      <c r="J52" s="1"/>
      <c r="K52" s="1"/>
      <c r="L52" s="1"/>
      <c r="M52" s="1"/>
      <c r="N52" s="1"/>
      <c r="O52" s="1"/>
      <c r="P52" s="1"/>
      <c r="Q52" s="1"/>
      <c r="R52" s="1"/>
    </row>
    <row r="53" spans="1:18" ht="17" thickBot="1" x14ac:dyDescent="0.25">
      <c r="A53" s="41" t="s">
        <v>14</v>
      </c>
      <c r="B53" s="71">
        <v>18</v>
      </c>
      <c r="C53" s="68">
        <v>4</v>
      </c>
      <c r="D53" s="1"/>
      <c r="E53" s="1"/>
      <c r="F53" s="1"/>
      <c r="G53" s="1"/>
      <c r="H53" s="1"/>
      <c r="I53" s="1"/>
      <c r="J53" s="1"/>
      <c r="K53" s="1"/>
      <c r="L53" s="1"/>
      <c r="M53" s="1"/>
      <c r="N53" s="1"/>
      <c r="O53" s="1"/>
      <c r="P53" s="1"/>
      <c r="Q53" s="1"/>
      <c r="R53" s="1"/>
    </row>
    <row r="54" spans="1:18" x14ac:dyDescent="0.2">
      <c r="A54" s="63" t="s">
        <v>6</v>
      </c>
      <c r="B54" s="72">
        <f>SUM(B50:B53)</f>
        <v>370</v>
      </c>
      <c r="D54" s="1"/>
      <c r="E54" s="1"/>
      <c r="F54" s="1"/>
      <c r="G54" s="1"/>
      <c r="H54" s="1"/>
      <c r="I54" s="1"/>
      <c r="J54" s="1"/>
      <c r="K54" s="1"/>
      <c r="L54" s="1"/>
      <c r="M54" s="1"/>
      <c r="N54" s="1"/>
      <c r="O54" s="1"/>
      <c r="P54" s="1"/>
      <c r="Q54" s="1"/>
      <c r="R54" s="1"/>
    </row>
    <row r="55" spans="1:18" x14ac:dyDescent="0.2">
      <c r="A55" s="64"/>
      <c r="D55" s="1"/>
      <c r="E55" s="1"/>
      <c r="F55" s="1"/>
      <c r="G55" s="1"/>
      <c r="H55" s="1"/>
      <c r="I55" s="1"/>
      <c r="J55" s="1"/>
      <c r="K55" s="1"/>
      <c r="L55" s="1"/>
      <c r="M55" s="1"/>
      <c r="N55" s="1"/>
      <c r="O55" s="1"/>
      <c r="P55" s="1"/>
      <c r="Q55" s="1"/>
      <c r="R55" s="1"/>
    </row>
    <row r="56" spans="1:18" x14ac:dyDescent="0.2">
      <c r="A56" s="64" t="s">
        <v>28</v>
      </c>
      <c r="B56" s="73">
        <f>(B51+B53)/B54</f>
        <v>6.7567567567567571E-2</v>
      </c>
      <c r="D56" s="1"/>
      <c r="E56" s="1"/>
      <c r="F56" s="1"/>
      <c r="G56" s="1"/>
      <c r="H56" s="1"/>
      <c r="I56" s="1"/>
      <c r="J56" s="1"/>
      <c r="K56" s="1"/>
      <c r="L56" s="1"/>
      <c r="M56" s="1"/>
      <c r="N56" s="1"/>
      <c r="O56" s="1"/>
      <c r="P56" s="1"/>
      <c r="Q56" s="1"/>
      <c r="R56" s="1"/>
    </row>
    <row r="57" spans="1:18" x14ac:dyDescent="0.2">
      <c r="A57" s="64" t="s">
        <v>60</v>
      </c>
      <c r="B57" s="73">
        <f>(B50+B52)/B54</f>
        <v>0.93243243243243246</v>
      </c>
      <c r="D57" s="1"/>
      <c r="E57" s="1"/>
      <c r="F57" s="1"/>
      <c r="G57" s="1"/>
      <c r="H57" s="1"/>
      <c r="I57" s="1"/>
      <c r="J57" s="1"/>
      <c r="K57" s="1"/>
      <c r="L57" s="1"/>
      <c r="M57" s="1"/>
      <c r="N57" s="1"/>
      <c r="O57" s="1"/>
      <c r="P57" s="1"/>
      <c r="Q57" s="1"/>
      <c r="R57" s="1"/>
    </row>
    <row r="58" spans="1:18" x14ac:dyDescent="0.2">
      <c r="A58" s="64"/>
      <c r="B58" s="73"/>
      <c r="D58" s="1"/>
      <c r="E58" s="1"/>
      <c r="F58" s="1"/>
      <c r="G58" s="1"/>
      <c r="H58" s="1"/>
      <c r="I58" s="1"/>
      <c r="J58" s="1"/>
      <c r="K58" s="1"/>
      <c r="L58" s="1"/>
      <c r="M58" s="1"/>
      <c r="N58" s="1"/>
      <c r="O58" s="1"/>
      <c r="P58" s="1"/>
      <c r="Q58" s="1"/>
      <c r="R58" s="1"/>
    </row>
    <row r="59" spans="1:18" x14ac:dyDescent="0.2">
      <c r="A59" s="64" t="s">
        <v>29</v>
      </c>
      <c r="B59" s="73">
        <f>B51/(B51+B53)</f>
        <v>0.28000000000000003</v>
      </c>
      <c r="D59" s="1"/>
      <c r="E59" s="1"/>
      <c r="F59" s="1"/>
      <c r="G59" s="1"/>
      <c r="H59" s="1"/>
      <c r="I59" s="1"/>
      <c r="J59" s="1"/>
      <c r="K59" s="1"/>
      <c r="L59" s="1"/>
      <c r="M59" s="1"/>
      <c r="N59" s="1"/>
      <c r="O59" s="1"/>
      <c r="P59" s="1"/>
      <c r="Q59" s="1"/>
      <c r="R59" s="1"/>
    </row>
    <row r="60" spans="1:18" x14ac:dyDescent="0.2">
      <c r="A60" s="64" t="s">
        <v>83</v>
      </c>
      <c r="B60" s="73">
        <f>B53/(B51+B53)</f>
        <v>0.72</v>
      </c>
      <c r="D60" s="1"/>
      <c r="E60" s="1"/>
      <c r="F60" s="1"/>
      <c r="G60" s="1"/>
      <c r="H60" s="1"/>
      <c r="I60" s="1"/>
      <c r="J60" s="1"/>
      <c r="K60" s="1"/>
      <c r="L60" s="1"/>
      <c r="M60" s="1"/>
      <c r="N60" s="1"/>
      <c r="O60" s="1"/>
      <c r="P60" s="1"/>
      <c r="Q60" s="1"/>
      <c r="R60" s="1"/>
    </row>
    <row r="61" spans="1:18" x14ac:dyDescent="0.2">
      <c r="A61" s="64" t="s">
        <v>57</v>
      </c>
      <c r="B61" s="73">
        <f>B52/B50</f>
        <v>2.9850746268656716E-2</v>
      </c>
      <c r="D61" s="1"/>
      <c r="E61" s="1"/>
      <c r="F61" s="1"/>
      <c r="G61" s="1"/>
      <c r="H61" s="1"/>
      <c r="I61" s="1"/>
      <c r="J61" s="1"/>
      <c r="K61" s="1"/>
      <c r="L61" s="1"/>
      <c r="M61" s="1"/>
      <c r="N61" s="1"/>
      <c r="O61" s="1"/>
      <c r="P61" s="1"/>
      <c r="Q61" s="1"/>
      <c r="R61" s="1"/>
    </row>
    <row r="62" spans="1:18" x14ac:dyDescent="0.2">
      <c r="D62" s="1"/>
      <c r="E62" s="1"/>
      <c r="F62" s="1"/>
      <c r="G62" s="1"/>
      <c r="H62" s="1"/>
      <c r="I62" s="1"/>
      <c r="J62" s="1"/>
      <c r="K62" s="1"/>
      <c r="L62" s="1"/>
      <c r="M62" s="1"/>
      <c r="N62" s="1"/>
      <c r="O62" s="1"/>
      <c r="P62" s="1"/>
      <c r="Q62" s="1"/>
      <c r="R62" s="1"/>
    </row>
    <row r="63" spans="1:18" x14ac:dyDescent="0.2">
      <c r="D63" s="1"/>
      <c r="E63" s="1"/>
      <c r="F63" s="1"/>
      <c r="G63" s="1"/>
      <c r="H63" s="1"/>
      <c r="I63" s="1"/>
      <c r="J63" s="1"/>
      <c r="K63" s="1"/>
      <c r="L63" s="1"/>
      <c r="M63" s="1"/>
      <c r="N63" s="1"/>
      <c r="O63" s="1"/>
      <c r="P63" s="1"/>
      <c r="Q63" s="1"/>
      <c r="R63" s="1"/>
    </row>
    <row r="64" spans="1:18" x14ac:dyDescent="0.2">
      <c r="D64" s="1"/>
      <c r="E64" s="1"/>
      <c r="F64" s="1"/>
      <c r="G64" s="1"/>
      <c r="H64" s="1"/>
      <c r="I64" s="1"/>
      <c r="J64" s="1"/>
      <c r="K64" s="1"/>
      <c r="L64" s="1"/>
      <c r="M64" s="1"/>
      <c r="N64" s="1"/>
      <c r="O64" s="1"/>
      <c r="P64" s="1"/>
      <c r="Q64" s="1"/>
      <c r="R64" s="1"/>
    </row>
    <row r="65" spans="2:18" x14ac:dyDescent="0.2">
      <c r="D65" s="1"/>
      <c r="E65" s="1"/>
      <c r="F65" s="1"/>
      <c r="G65" s="1"/>
      <c r="H65" s="1"/>
      <c r="I65" s="1"/>
      <c r="J65" s="1"/>
      <c r="K65" s="1"/>
      <c r="L65" s="1"/>
      <c r="M65" s="1"/>
      <c r="N65" s="1"/>
      <c r="O65" s="1"/>
      <c r="P65" s="1"/>
      <c r="Q65" s="1"/>
      <c r="R65" s="1"/>
    </row>
    <row r="66" spans="2:18" x14ac:dyDescent="0.2">
      <c r="D66" s="1"/>
      <c r="E66" s="1"/>
      <c r="F66" s="1"/>
      <c r="G66" s="1"/>
      <c r="H66" s="1"/>
      <c r="I66" s="1"/>
      <c r="J66" s="1"/>
      <c r="K66" s="1"/>
      <c r="L66" s="1"/>
      <c r="M66" s="1"/>
      <c r="N66" s="1"/>
      <c r="O66" s="1"/>
      <c r="P66" s="1"/>
      <c r="Q66" s="1"/>
      <c r="R66" s="1"/>
    </row>
    <row r="67" spans="2:18" x14ac:dyDescent="0.2">
      <c r="D67" s="1"/>
      <c r="E67" s="1"/>
      <c r="F67" s="1"/>
      <c r="G67" s="1"/>
      <c r="H67" s="1"/>
      <c r="I67" s="1"/>
      <c r="J67" s="1"/>
      <c r="K67" s="1"/>
      <c r="L67" s="1"/>
      <c r="M67" s="1"/>
      <c r="N67" s="1"/>
      <c r="O67" s="1"/>
      <c r="P67" s="1"/>
      <c r="Q67" s="1"/>
      <c r="R67" s="1"/>
    </row>
    <row r="68" spans="2:18" s="2" customFormat="1" x14ac:dyDescent="0.2">
      <c r="B68" s="68"/>
      <c r="C68" s="68"/>
      <c r="E68" s="2" t="s">
        <v>8</v>
      </c>
    </row>
    <row r="69" spans="2:18" s="2" customFormat="1" x14ac:dyDescent="0.2">
      <c r="B69" s="68"/>
      <c r="C69" s="68"/>
      <c r="E69" s="2" t="s">
        <v>82</v>
      </c>
    </row>
    <row r="70" spans="2:18" x14ac:dyDescent="0.2">
      <c r="D70" s="1"/>
      <c r="E70" s="1"/>
      <c r="F70" s="1"/>
      <c r="G70" s="1"/>
      <c r="H70" s="1"/>
      <c r="I70" s="1"/>
      <c r="J70" s="1"/>
      <c r="K70" s="1"/>
      <c r="L70" s="1"/>
      <c r="M70" s="1"/>
      <c r="N70" s="1"/>
      <c r="O70" s="1"/>
      <c r="P70" s="1"/>
      <c r="Q70" s="1"/>
      <c r="R70" s="1"/>
    </row>
    <row r="71" spans="2:18" x14ac:dyDescent="0.2">
      <c r="D71" s="1"/>
      <c r="E71" s="1"/>
      <c r="F71" s="1"/>
      <c r="G71" s="1"/>
      <c r="H71" s="1"/>
      <c r="I71" s="1"/>
      <c r="J71" s="1"/>
      <c r="K71" s="1"/>
      <c r="L71" s="1"/>
      <c r="M71" s="1"/>
      <c r="N71" s="1"/>
      <c r="O71" s="1"/>
      <c r="P71" s="1"/>
      <c r="Q71" s="1"/>
      <c r="R71" s="1"/>
    </row>
    <row r="72" spans="2:18" x14ac:dyDescent="0.2">
      <c r="D72" s="1"/>
      <c r="E72" s="1"/>
      <c r="F72" s="1"/>
      <c r="G72" s="1"/>
      <c r="H72" s="1"/>
      <c r="I72" s="1"/>
      <c r="J72" s="1"/>
      <c r="K72" s="1"/>
      <c r="L72" s="1"/>
      <c r="M72" s="1"/>
      <c r="N72" s="1"/>
      <c r="O72" s="1"/>
      <c r="P72" s="1"/>
      <c r="Q72" s="1"/>
      <c r="R72" s="1"/>
    </row>
    <row r="73" spans="2:18" x14ac:dyDescent="0.2">
      <c r="D73" s="1"/>
      <c r="E73" s="1"/>
      <c r="F73" s="1"/>
      <c r="G73" s="1"/>
      <c r="H73" s="1"/>
      <c r="I73" s="1"/>
      <c r="J73" s="1"/>
      <c r="K73" s="1"/>
      <c r="L73" s="1"/>
      <c r="M73" s="1"/>
      <c r="N73" s="1"/>
      <c r="O73" s="1"/>
      <c r="P73" s="1"/>
      <c r="Q73" s="1"/>
      <c r="R73" s="1"/>
    </row>
    <row r="74" spans="2:18" x14ac:dyDescent="0.2">
      <c r="D74" s="1"/>
      <c r="E74" s="1"/>
      <c r="F74" s="1"/>
      <c r="G74" s="1"/>
      <c r="H74" s="1"/>
      <c r="I74" s="1"/>
      <c r="J74" s="1"/>
      <c r="K74" s="1"/>
      <c r="L74" s="1"/>
      <c r="M74" s="1"/>
      <c r="N74" s="1"/>
      <c r="O74" s="1"/>
      <c r="P74" s="1"/>
      <c r="Q74" s="1"/>
      <c r="R74" s="1"/>
    </row>
    <row r="75" spans="2:18" x14ac:dyDescent="0.2">
      <c r="D75" s="1"/>
      <c r="E75" s="1"/>
      <c r="F75" s="1"/>
      <c r="G75" s="1"/>
      <c r="H75" s="1"/>
      <c r="I75" s="1"/>
      <c r="J75" s="1"/>
      <c r="K75" s="1"/>
      <c r="L75" s="1"/>
      <c r="M75" s="1"/>
      <c r="N75" s="1"/>
      <c r="O75" s="1"/>
      <c r="P75" s="1"/>
      <c r="Q75" s="1"/>
      <c r="R75" s="1"/>
    </row>
    <row r="76" spans="2:18" x14ac:dyDescent="0.2">
      <c r="D76" s="1"/>
      <c r="E76" s="1"/>
      <c r="F76" s="1"/>
      <c r="G76" s="1"/>
      <c r="H76" s="1"/>
      <c r="I76" s="1"/>
      <c r="J76" s="1"/>
      <c r="K76" s="1"/>
      <c r="L76" s="1"/>
      <c r="M76" s="1"/>
      <c r="N76" s="1"/>
      <c r="O76" s="1"/>
      <c r="P76" s="1"/>
      <c r="Q76" s="1"/>
      <c r="R76" s="1"/>
    </row>
    <row r="77" spans="2:18" x14ac:dyDescent="0.2">
      <c r="D77" s="1"/>
      <c r="E77" s="1"/>
      <c r="F77" s="1"/>
      <c r="G77" s="1"/>
      <c r="H77" s="1"/>
      <c r="I77" s="1"/>
      <c r="J77" s="1"/>
      <c r="K77" s="1"/>
      <c r="L77" s="1"/>
      <c r="M77" s="1"/>
      <c r="N77" s="1"/>
      <c r="O77" s="1"/>
      <c r="P77" s="1"/>
      <c r="Q77" s="1"/>
      <c r="R77" s="1"/>
    </row>
    <row r="78" spans="2:18" x14ac:dyDescent="0.2">
      <c r="D78" s="1"/>
      <c r="E78" s="1"/>
      <c r="F78" s="1"/>
      <c r="G78" s="1"/>
      <c r="H78" s="1"/>
      <c r="I78" s="1"/>
      <c r="J78" s="1"/>
      <c r="K78" s="1"/>
      <c r="L78" s="1"/>
      <c r="M78" s="1"/>
      <c r="N78" s="1"/>
      <c r="O78" s="1"/>
      <c r="P78" s="1"/>
      <c r="Q78" s="1"/>
      <c r="R78" s="1"/>
    </row>
    <row r="79" spans="2:18" x14ac:dyDescent="0.2">
      <c r="D79" s="1"/>
      <c r="E79" s="1"/>
      <c r="F79" s="1"/>
      <c r="G79" s="1"/>
      <c r="H79" s="1"/>
      <c r="I79" s="1"/>
      <c r="J79" s="1"/>
      <c r="K79" s="1"/>
      <c r="L79" s="1"/>
      <c r="M79" s="1"/>
      <c r="N79" s="1"/>
      <c r="O79" s="1"/>
      <c r="P79" s="1"/>
      <c r="Q79" s="1"/>
      <c r="R79" s="1"/>
    </row>
    <row r="80" spans="2:18" x14ac:dyDescent="0.2">
      <c r="D80" s="1"/>
      <c r="E80" s="1"/>
      <c r="F80" s="1"/>
      <c r="G80" s="1"/>
      <c r="H80" s="1"/>
      <c r="I80" s="1"/>
      <c r="J80" s="1"/>
      <c r="K80" s="1"/>
      <c r="L80" s="1"/>
      <c r="M80" s="1"/>
      <c r="N80" s="1"/>
      <c r="O80" s="1"/>
      <c r="P80" s="1"/>
      <c r="Q80" s="1"/>
      <c r="R80" s="1"/>
    </row>
    <row r="81" spans="4:18" x14ac:dyDescent="0.2">
      <c r="D81" s="1"/>
      <c r="E81" s="1"/>
      <c r="F81" s="1"/>
      <c r="G81" s="1"/>
      <c r="H81" s="1"/>
      <c r="I81" s="1"/>
      <c r="J81" s="1"/>
      <c r="K81" s="1"/>
      <c r="L81" s="1"/>
      <c r="M81" s="1"/>
      <c r="N81" s="1"/>
      <c r="O81" s="1"/>
      <c r="P81" s="1"/>
      <c r="Q81" s="1"/>
      <c r="R81" s="1"/>
    </row>
    <row r="82" spans="4:18" x14ac:dyDescent="0.2">
      <c r="D82" s="1"/>
      <c r="E82" s="1"/>
      <c r="F82" s="1"/>
      <c r="G82" s="1"/>
      <c r="H82" s="1"/>
      <c r="I82" s="1"/>
      <c r="J82" s="1"/>
      <c r="K82" s="1"/>
      <c r="L82" s="1"/>
      <c r="M82" s="1"/>
      <c r="N82" s="1"/>
      <c r="O82" s="1"/>
      <c r="P82" s="1"/>
      <c r="Q82" s="1"/>
      <c r="R82" s="1"/>
    </row>
  </sheetData>
  <phoneticPr fontId="3"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9"/>
  </sheetPr>
  <dimension ref="A1:N41"/>
  <sheetViews>
    <sheetView workbookViewId="0"/>
  </sheetViews>
  <sheetFormatPr baseColWidth="10" defaultRowHeight="16" x14ac:dyDescent="0.2"/>
  <cols>
    <col min="1" max="1" width="25.83203125" style="2" customWidth="1"/>
    <col min="2" max="3" width="10.83203125" style="68"/>
  </cols>
  <sheetData>
    <row r="1" spans="1:14" ht="17" thickBot="1" x14ac:dyDescent="0.25">
      <c r="A1" s="60" t="s">
        <v>67</v>
      </c>
      <c r="B1" s="68" t="s">
        <v>1</v>
      </c>
      <c r="C1" s="68" t="s">
        <v>69</v>
      </c>
      <c r="D1" s="1"/>
      <c r="E1" s="1"/>
      <c r="F1" s="1"/>
      <c r="G1" s="1"/>
      <c r="H1" s="1"/>
      <c r="I1" s="1"/>
      <c r="J1" s="1"/>
      <c r="K1" s="1"/>
      <c r="L1" s="1"/>
      <c r="M1" s="1"/>
      <c r="N1" s="1"/>
    </row>
    <row r="2" spans="1:14" x14ac:dyDescent="0.2">
      <c r="A2" s="61" t="s">
        <v>2</v>
      </c>
      <c r="B2" s="69">
        <v>66</v>
      </c>
      <c r="C2" s="68">
        <v>1</v>
      </c>
      <c r="D2" s="1"/>
      <c r="E2" s="1"/>
      <c r="F2" s="1"/>
      <c r="G2" s="1"/>
      <c r="H2" s="1"/>
      <c r="I2" s="1"/>
      <c r="J2" s="1"/>
      <c r="K2" s="1"/>
      <c r="L2" s="1"/>
      <c r="M2" s="1"/>
      <c r="N2" s="1"/>
    </row>
    <row r="3" spans="1:14" x14ac:dyDescent="0.2">
      <c r="A3" s="38" t="s">
        <v>3</v>
      </c>
      <c r="B3" s="70">
        <v>6</v>
      </c>
      <c r="C3" s="68">
        <v>2</v>
      </c>
      <c r="D3" s="1"/>
      <c r="E3" s="1"/>
      <c r="F3" s="1"/>
      <c r="G3" s="1"/>
      <c r="H3" s="1"/>
      <c r="I3" s="1"/>
      <c r="J3" s="1"/>
      <c r="K3" s="1"/>
      <c r="L3" s="1"/>
      <c r="M3" s="1"/>
      <c r="N3" s="1"/>
    </row>
    <row r="4" spans="1:14" x14ac:dyDescent="0.2">
      <c r="A4" s="62" t="s">
        <v>4</v>
      </c>
      <c r="B4" s="70">
        <v>33</v>
      </c>
      <c r="C4" s="68">
        <v>3</v>
      </c>
      <c r="D4" s="1"/>
      <c r="E4" s="1"/>
      <c r="F4" s="1"/>
      <c r="G4" s="1"/>
      <c r="H4" s="1"/>
      <c r="I4" s="1"/>
      <c r="J4" s="1"/>
      <c r="K4" s="1"/>
      <c r="L4" s="1"/>
      <c r="M4" s="1"/>
      <c r="N4" s="1"/>
    </row>
    <row r="5" spans="1:14" ht="17" thickBot="1" x14ac:dyDescent="0.25">
      <c r="A5" s="41" t="s">
        <v>5</v>
      </c>
      <c r="B5" s="71">
        <v>27</v>
      </c>
      <c r="C5" s="68">
        <v>4</v>
      </c>
      <c r="D5" s="1"/>
      <c r="E5" s="1"/>
      <c r="F5" s="1"/>
      <c r="G5" s="1"/>
      <c r="H5" s="1"/>
      <c r="I5" s="1"/>
      <c r="J5" s="1"/>
      <c r="K5" s="1"/>
      <c r="L5" s="1"/>
      <c r="M5" s="1"/>
      <c r="N5" s="1"/>
    </row>
    <row r="6" spans="1:14" x14ac:dyDescent="0.2">
      <c r="A6" s="63" t="s">
        <v>6</v>
      </c>
      <c r="B6" s="72">
        <f>SUM(B2:B5)</f>
        <v>132</v>
      </c>
      <c r="D6" s="1"/>
      <c r="E6" s="1"/>
      <c r="F6" s="1"/>
      <c r="G6" s="1"/>
      <c r="H6" s="1"/>
      <c r="I6" s="1"/>
      <c r="J6" s="1"/>
      <c r="K6" s="1"/>
      <c r="L6" s="1"/>
      <c r="M6" s="1"/>
      <c r="N6" s="1"/>
    </row>
    <row r="7" spans="1:14" x14ac:dyDescent="0.2">
      <c r="A7" s="64"/>
      <c r="D7" s="1"/>
      <c r="E7" s="1"/>
      <c r="F7" s="1"/>
      <c r="G7" s="1"/>
      <c r="H7" s="1"/>
      <c r="I7" s="1"/>
      <c r="J7" s="1"/>
      <c r="K7" s="1"/>
      <c r="L7" s="1"/>
      <c r="M7" s="1"/>
      <c r="N7" s="1"/>
    </row>
    <row r="8" spans="1:14" x14ac:dyDescent="0.2">
      <c r="A8" s="64" t="s">
        <v>37</v>
      </c>
      <c r="B8" s="73">
        <f>(B3+B5)/B6</f>
        <v>0.25</v>
      </c>
      <c r="D8" s="1"/>
      <c r="E8" s="1"/>
      <c r="F8" s="1"/>
      <c r="G8" s="1"/>
      <c r="H8" s="1"/>
      <c r="I8" s="1"/>
      <c r="J8" s="1"/>
      <c r="K8" s="1"/>
      <c r="L8" s="1"/>
      <c r="M8" s="1"/>
      <c r="N8" s="1"/>
    </row>
    <row r="9" spans="1:14" x14ac:dyDescent="0.2">
      <c r="A9" s="64" t="s">
        <v>60</v>
      </c>
      <c r="B9" s="73">
        <f>(B2+B4)/B6</f>
        <v>0.75</v>
      </c>
      <c r="D9" s="1"/>
      <c r="E9" s="1"/>
      <c r="F9" s="1"/>
      <c r="G9" s="1"/>
      <c r="H9" s="1"/>
      <c r="I9" s="1"/>
      <c r="J9" s="1"/>
      <c r="K9" s="1"/>
      <c r="L9" s="1"/>
      <c r="M9" s="1"/>
      <c r="N9" s="1"/>
    </row>
    <row r="10" spans="1:14" x14ac:dyDescent="0.2">
      <c r="A10" s="64"/>
      <c r="B10" s="73"/>
      <c r="D10" s="1"/>
      <c r="E10" s="1"/>
      <c r="F10" s="1"/>
      <c r="G10" s="1"/>
      <c r="H10" s="1"/>
      <c r="I10" s="1"/>
      <c r="J10" s="1"/>
      <c r="K10" s="1"/>
      <c r="L10" s="1"/>
      <c r="M10" s="1"/>
      <c r="N10" s="1"/>
    </row>
    <row r="11" spans="1:14" x14ac:dyDescent="0.2">
      <c r="A11" s="64" t="s">
        <v>38</v>
      </c>
      <c r="B11" s="73">
        <f>B3/(B3+B5)</f>
        <v>0.18181818181818182</v>
      </c>
      <c r="D11" s="1"/>
      <c r="E11" s="1"/>
      <c r="F11" s="1"/>
      <c r="G11" s="1"/>
      <c r="H11" s="1"/>
      <c r="I11" s="1"/>
      <c r="J11" s="1"/>
      <c r="K11" s="1"/>
      <c r="L11" s="1"/>
      <c r="M11" s="1"/>
      <c r="N11" s="1"/>
    </row>
    <row r="12" spans="1:14" x14ac:dyDescent="0.2">
      <c r="A12" s="64" t="s">
        <v>39</v>
      </c>
      <c r="B12" s="73">
        <f>B5/(B3+B5)</f>
        <v>0.81818181818181823</v>
      </c>
      <c r="D12" s="1"/>
      <c r="E12" s="1"/>
      <c r="F12" s="1"/>
      <c r="G12" s="1"/>
      <c r="H12" s="1"/>
      <c r="I12" s="1"/>
      <c r="J12" s="1"/>
      <c r="K12" s="1"/>
      <c r="L12" s="1"/>
      <c r="M12" s="1"/>
      <c r="N12" s="1"/>
    </row>
    <row r="13" spans="1:14" x14ac:dyDescent="0.2">
      <c r="A13" s="64" t="s">
        <v>40</v>
      </c>
      <c r="B13" s="73">
        <f>B4/B2</f>
        <v>0.5</v>
      </c>
      <c r="D13" s="1"/>
      <c r="E13" s="1"/>
      <c r="F13" s="1"/>
      <c r="G13" s="1"/>
      <c r="H13" s="1"/>
      <c r="I13" s="1"/>
      <c r="J13" s="1"/>
      <c r="K13" s="1"/>
      <c r="L13" s="1"/>
      <c r="M13" s="1"/>
      <c r="N13" s="1"/>
    </row>
    <row r="14" spans="1:14" x14ac:dyDescent="0.2">
      <c r="D14" s="1"/>
      <c r="E14" s="1"/>
      <c r="F14" s="1"/>
      <c r="G14" s="1"/>
      <c r="H14" s="1"/>
      <c r="I14" s="1"/>
      <c r="J14" s="1"/>
      <c r="K14" s="1"/>
      <c r="L14" s="1"/>
      <c r="M14" s="1"/>
      <c r="N14" s="1"/>
    </row>
    <row r="15" spans="1:14" x14ac:dyDescent="0.2">
      <c r="D15" s="1"/>
      <c r="E15" s="1"/>
      <c r="F15" s="1"/>
      <c r="G15" s="1"/>
      <c r="H15" s="1"/>
      <c r="I15" s="1"/>
      <c r="J15" s="1"/>
      <c r="K15" s="1"/>
      <c r="L15" s="1"/>
      <c r="M15" s="1"/>
      <c r="N15" s="1"/>
    </row>
    <row r="16" spans="1:14" x14ac:dyDescent="0.2">
      <c r="D16" s="1"/>
      <c r="E16" s="1"/>
      <c r="F16" s="1"/>
      <c r="G16" s="1"/>
      <c r="H16" s="1"/>
      <c r="I16" s="1"/>
      <c r="J16" s="1"/>
      <c r="K16" s="1"/>
      <c r="L16" s="1"/>
      <c r="M16" s="1"/>
      <c r="N16" s="1"/>
    </row>
    <row r="17" spans="1:14" x14ac:dyDescent="0.2">
      <c r="D17" s="1"/>
      <c r="E17" s="1"/>
      <c r="F17" s="1"/>
      <c r="G17" s="1"/>
      <c r="H17" s="1"/>
      <c r="I17" s="1"/>
      <c r="J17" s="1"/>
      <c r="K17" s="1"/>
      <c r="L17" s="1"/>
      <c r="M17" s="1"/>
      <c r="N17" s="1"/>
    </row>
    <row r="18" spans="1:14" x14ac:dyDescent="0.2">
      <c r="D18" s="1"/>
      <c r="E18" s="1"/>
      <c r="F18" s="1"/>
      <c r="G18" s="1"/>
      <c r="H18" s="1"/>
      <c r="I18" s="1"/>
      <c r="J18" s="1"/>
      <c r="K18" s="1"/>
      <c r="L18" s="1"/>
      <c r="M18" s="1"/>
      <c r="N18" s="1"/>
    </row>
    <row r="19" spans="1:14" s="2" customFormat="1" x14ac:dyDescent="0.2">
      <c r="B19" s="68"/>
      <c r="C19" s="68"/>
      <c r="E19" s="2" t="s">
        <v>8</v>
      </c>
    </row>
    <row r="20" spans="1:14" s="2" customFormat="1" x14ac:dyDescent="0.2">
      <c r="B20" s="68"/>
      <c r="C20" s="68"/>
      <c r="E20" s="65" t="s">
        <v>25</v>
      </c>
    </row>
    <row r="21" spans="1:14" ht="17" thickBot="1" x14ac:dyDescent="0.25">
      <c r="A21" s="60" t="s">
        <v>68</v>
      </c>
      <c r="B21" s="68" t="s">
        <v>1</v>
      </c>
      <c r="C21" s="68" t="s">
        <v>69</v>
      </c>
      <c r="D21" s="1"/>
      <c r="E21" s="1"/>
      <c r="F21" s="1"/>
      <c r="G21" s="1"/>
      <c r="H21" s="1"/>
      <c r="I21" s="1"/>
      <c r="J21" s="1"/>
      <c r="K21" s="1"/>
      <c r="L21" s="1"/>
      <c r="M21" s="1"/>
      <c r="N21" s="1"/>
    </row>
    <row r="22" spans="1:14" x14ac:dyDescent="0.2">
      <c r="A22" s="61" t="s">
        <v>2</v>
      </c>
      <c r="B22" s="69">
        <v>37</v>
      </c>
      <c r="C22" s="68">
        <v>1</v>
      </c>
      <c r="D22" s="1"/>
      <c r="E22" s="1"/>
      <c r="F22" s="1"/>
      <c r="G22" s="1"/>
      <c r="H22" s="1"/>
      <c r="I22" s="1"/>
      <c r="J22" s="1"/>
      <c r="K22" s="1"/>
      <c r="L22" s="1"/>
      <c r="M22" s="1"/>
      <c r="N22" s="1"/>
    </row>
    <row r="23" spans="1:14" x14ac:dyDescent="0.2">
      <c r="A23" s="38" t="s">
        <v>3</v>
      </c>
      <c r="B23" s="70">
        <v>4</v>
      </c>
      <c r="C23" s="68">
        <v>2</v>
      </c>
      <c r="D23" s="1"/>
      <c r="E23" s="1"/>
      <c r="F23" s="1"/>
      <c r="G23" s="1"/>
      <c r="H23" s="1"/>
      <c r="I23" s="1"/>
      <c r="J23" s="1"/>
      <c r="K23" s="1"/>
      <c r="L23" s="1"/>
      <c r="M23" s="1"/>
      <c r="N23" s="1"/>
    </row>
    <row r="24" spans="1:14" x14ac:dyDescent="0.2">
      <c r="A24" s="62" t="s">
        <v>4</v>
      </c>
      <c r="B24" s="70">
        <v>23</v>
      </c>
      <c r="C24" s="68">
        <v>3</v>
      </c>
      <c r="D24" s="1"/>
      <c r="E24" s="1"/>
      <c r="F24" s="1"/>
      <c r="G24" s="1"/>
      <c r="H24" s="1"/>
      <c r="I24" s="1"/>
      <c r="J24" s="1"/>
      <c r="K24" s="1"/>
      <c r="L24" s="1"/>
      <c r="M24" s="1"/>
      <c r="N24" s="1"/>
    </row>
    <row r="25" spans="1:14" ht="17" thickBot="1" x14ac:dyDescent="0.25">
      <c r="A25" s="41" t="s">
        <v>5</v>
      </c>
      <c r="B25" s="71">
        <v>20</v>
      </c>
      <c r="C25" s="68">
        <v>4</v>
      </c>
      <c r="D25" s="1"/>
      <c r="E25" s="1"/>
      <c r="F25" s="1"/>
      <c r="G25" s="1"/>
      <c r="H25" s="1"/>
      <c r="I25" s="1"/>
      <c r="J25" s="1"/>
      <c r="K25" s="1"/>
      <c r="L25" s="1"/>
      <c r="M25" s="1"/>
      <c r="N25" s="1"/>
    </row>
    <row r="26" spans="1:14" x14ac:dyDescent="0.2">
      <c r="A26" s="63" t="s">
        <v>6</v>
      </c>
      <c r="B26" s="72">
        <f>SUM(B22:B25)</f>
        <v>84</v>
      </c>
      <c r="D26" s="1"/>
      <c r="E26" s="1"/>
      <c r="F26" s="1"/>
      <c r="G26" s="1"/>
      <c r="H26" s="1"/>
      <c r="I26" s="1"/>
      <c r="J26" s="1"/>
      <c r="K26" s="1"/>
      <c r="L26" s="1"/>
      <c r="M26" s="1"/>
      <c r="N26" s="1"/>
    </row>
    <row r="27" spans="1:14" x14ac:dyDescent="0.2">
      <c r="A27" s="64"/>
      <c r="D27" s="1"/>
      <c r="E27" s="1"/>
      <c r="F27" s="1"/>
      <c r="G27" s="1"/>
      <c r="H27" s="1"/>
      <c r="I27" s="1"/>
      <c r="J27" s="1"/>
      <c r="K27" s="1"/>
      <c r="L27" s="1"/>
      <c r="M27" s="1"/>
      <c r="N27" s="1"/>
    </row>
    <row r="28" spans="1:14" x14ac:dyDescent="0.2">
      <c r="A28" s="64" t="s">
        <v>37</v>
      </c>
      <c r="B28" s="73">
        <f>(B23+B25)/B26</f>
        <v>0.2857142857142857</v>
      </c>
      <c r="D28" s="1"/>
      <c r="E28" s="1"/>
      <c r="F28" s="1"/>
      <c r="G28" s="1"/>
      <c r="H28" s="1"/>
      <c r="I28" s="1"/>
      <c r="J28" s="1"/>
      <c r="K28" s="1"/>
      <c r="L28" s="1"/>
      <c r="M28" s="1"/>
      <c r="N28" s="1"/>
    </row>
    <row r="29" spans="1:14" x14ac:dyDescent="0.2">
      <c r="A29" s="64" t="s">
        <v>60</v>
      </c>
      <c r="B29" s="73">
        <f>(B22+B24)/B26</f>
        <v>0.7142857142857143</v>
      </c>
      <c r="D29" s="1"/>
      <c r="E29" s="1"/>
      <c r="F29" s="1"/>
      <c r="G29" s="1"/>
      <c r="H29" s="1"/>
      <c r="I29" s="1"/>
      <c r="J29" s="1"/>
      <c r="K29" s="1"/>
      <c r="L29" s="1"/>
      <c r="M29" s="1"/>
      <c r="N29" s="1"/>
    </row>
    <row r="30" spans="1:14" x14ac:dyDescent="0.2">
      <c r="A30" s="64"/>
      <c r="B30" s="73"/>
      <c r="D30" s="1"/>
      <c r="E30" s="1"/>
      <c r="F30" s="1"/>
      <c r="G30" s="1"/>
      <c r="H30" s="1"/>
      <c r="I30" s="1"/>
      <c r="J30" s="1"/>
      <c r="K30" s="1"/>
      <c r="L30" s="1"/>
      <c r="M30" s="1"/>
      <c r="N30" s="1"/>
    </row>
    <row r="31" spans="1:14" x14ac:dyDescent="0.2">
      <c r="A31" s="64" t="s">
        <v>38</v>
      </c>
      <c r="B31" s="73">
        <f>B23/(B23+B25)</f>
        <v>0.16666666666666666</v>
      </c>
      <c r="D31" s="1"/>
      <c r="E31" s="1"/>
      <c r="F31" s="1"/>
      <c r="G31" s="1"/>
      <c r="H31" s="1"/>
      <c r="I31" s="1"/>
      <c r="J31" s="1"/>
      <c r="K31" s="1"/>
      <c r="L31" s="1"/>
      <c r="M31" s="1"/>
      <c r="N31" s="1"/>
    </row>
    <row r="32" spans="1:14" x14ac:dyDescent="0.2">
      <c r="A32" s="64" t="s">
        <v>39</v>
      </c>
      <c r="B32" s="73">
        <f>B25/(B23+B25)</f>
        <v>0.83333333333333337</v>
      </c>
      <c r="D32" s="1"/>
      <c r="E32" s="1"/>
      <c r="F32" s="1"/>
      <c r="G32" s="1"/>
      <c r="H32" s="1"/>
      <c r="I32" s="1"/>
      <c r="J32" s="1"/>
      <c r="K32" s="1"/>
      <c r="L32" s="1"/>
      <c r="M32" s="1"/>
      <c r="N32" s="1"/>
    </row>
    <row r="33" spans="1:14" x14ac:dyDescent="0.2">
      <c r="A33" s="64" t="s">
        <v>61</v>
      </c>
      <c r="B33" s="73">
        <f>B24/B22</f>
        <v>0.6216216216216216</v>
      </c>
      <c r="D33" s="1"/>
      <c r="E33" s="1"/>
      <c r="F33" s="1"/>
      <c r="G33" s="1"/>
      <c r="H33" s="1"/>
      <c r="I33" s="1"/>
      <c r="J33" s="1"/>
      <c r="K33" s="1"/>
      <c r="L33" s="1"/>
      <c r="M33" s="1"/>
      <c r="N33" s="1"/>
    </row>
    <row r="34" spans="1:14" x14ac:dyDescent="0.2">
      <c r="D34" s="1"/>
      <c r="E34" s="1"/>
      <c r="F34" s="1"/>
      <c r="G34" s="1"/>
      <c r="H34" s="1"/>
      <c r="I34" s="1"/>
      <c r="J34" s="1"/>
      <c r="K34" s="1"/>
      <c r="L34" s="1"/>
      <c r="M34" s="1"/>
      <c r="N34" s="1"/>
    </row>
    <row r="35" spans="1:14" x14ac:dyDescent="0.2">
      <c r="D35" s="1"/>
      <c r="E35" s="1"/>
      <c r="F35" s="1"/>
      <c r="G35" s="1"/>
      <c r="H35" s="1"/>
      <c r="I35" s="1"/>
      <c r="J35" s="1"/>
      <c r="K35" s="1"/>
      <c r="L35" s="1"/>
      <c r="M35" s="1"/>
      <c r="N35" s="1"/>
    </row>
    <row r="36" spans="1:14" x14ac:dyDescent="0.2">
      <c r="D36" s="1"/>
      <c r="E36" s="1"/>
      <c r="F36" s="1"/>
      <c r="G36" s="1"/>
      <c r="H36" s="1"/>
      <c r="I36" s="1"/>
      <c r="J36" s="1"/>
      <c r="K36" s="1"/>
      <c r="L36" s="1"/>
      <c r="M36" s="1"/>
      <c r="N36" s="1"/>
    </row>
    <row r="37" spans="1:14" x14ac:dyDescent="0.2">
      <c r="D37" s="1"/>
      <c r="E37" s="1"/>
      <c r="F37" s="1"/>
      <c r="G37" s="1"/>
      <c r="H37" s="1"/>
      <c r="I37" s="1"/>
      <c r="J37" s="1"/>
      <c r="K37" s="1"/>
      <c r="L37" s="1"/>
      <c r="M37" s="1"/>
      <c r="N37" s="1"/>
    </row>
    <row r="38" spans="1:14" s="2" customFormat="1" x14ac:dyDescent="0.2">
      <c r="B38" s="68"/>
      <c r="C38" s="68"/>
      <c r="E38" s="2" t="s">
        <v>8</v>
      </c>
    </row>
    <row r="39" spans="1:14" s="2" customFormat="1" x14ac:dyDescent="0.2">
      <c r="B39" s="68"/>
      <c r="C39" s="68"/>
      <c r="E39" s="65" t="s">
        <v>94</v>
      </c>
    </row>
    <row r="40" spans="1:14" x14ac:dyDescent="0.2">
      <c r="D40" s="1"/>
      <c r="E40" s="1"/>
      <c r="F40" s="1"/>
      <c r="G40" s="1"/>
      <c r="H40" s="1"/>
      <c r="I40" s="1"/>
      <c r="J40" s="1"/>
      <c r="K40" s="1"/>
      <c r="L40" s="1"/>
      <c r="M40" s="1"/>
      <c r="N40" s="1"/>
    </row>
    <row r="41" spans="1:14" x14ac:dyDescent="0.2">
      <c r="D41" s="1"/>
      <c r="E41" s="1"/>
      <c r="F41" s="1"/>
      <c r="G41" s="1"/>
      <c r="H41" s="1"/>
      <c r="I41" s="1"/>
      <c r="J41" s="1"/>
      <c r="K41" s="1"/>
      <c r="L41" s="1"/>
      <c r="M41" s="1"/>
      <c r="N41" s="1"/>
    </row>
  </sheetData>
  <phoneticPr fontId="3"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theme="9"/>
  </sheetPr>
  <dimension ref="A1:N49"/>
  <sheetViews>
    <sheetView workbookViewId="0"/>
  </sheetViews>
  <sheetFormatPr baseColWidth="10" defaultRowHeight="16" x14ac:dyDescent="0.2"/>
  <cols>
    <col min="1" max="1" width="25.83203125" style="2" customWidth="1"/>
    <col min="2" max="3" width="10.83203125" style="68"/>
  </cols>
  <sheetData>
    <row r="1" spans="1:14" ht="17" thickBot="1" x14ac:dyDescent="0.25">
      <c r="A1" s="60" t="s">
        <v>84</v>
      </c>
      <c r="B1" s="68" t="s">
        <v>1</v>
      </c>
      <c r="C1" s="68" t="s">
        <v>69</v>
      </c>
      <c r="D1" s="1"/>
      <c r="E1" s="1"/>
      <c r="F1" s="1"/>
      <c r="G1" s="1"/>
      <c r="H1" s="1"/>
      <c r="I1" s="1"/>
      <c r="J1" s="1"/>
      <c r="K1" s="1"/>
      <c r="L1" s="1"/>
      <c r="M1" s="1"/>
      <c r="N1" s="1"/>
    </row>
    <row r="2" spans="1:14" x14ac:dyDescent="0.2">
      <c r="A2" s="61" t="s">
        <v>2</v>
      </c>
      <c r="B2" s="69">
        <v>91</v>
      </c>
      <c r="C2" s="68">
        <v>1</v>
      </c>
      <c r="D2" s="1"/>
      <c r="E2" s="1"/>
      <c r="F2" s="1"/>
      <c r="G2" s="1"/>
      <c r="H2" s="1"/>
      <c r="I2" s="1"/>
      <c r="J2" s="1"/>
      <c r="K2" s="1"/>
      <c r="L2" s="1"/>
      <c r="M2" s="1"/>
      <c r="N2" s="1"/>
    </row>
    <row r="3" spans="1:14" x14ac:dyDescent="0.2">
      <c r="A3" s="38" t="s">
        <v>12</v>
      </c>
      <c r="B3" s="70">
        <v>2</v>
      </c>
      <c r="C3" s="68">
        <v>2</v>
      </c>
      <c r="D3" s="1"/>
      <c r="E3" s="1"/>
      <c r="F3" s="1"/>
      <c r="G3" s="1"/>
      <c r="H3" s="1"/>
      <c r="I3" s="1"/>
      <c r="J3" s="1"/>
      <c r="K3" s="1"/>
      <c r="L3" s="1"/>
      <c r="M3" s="1"/>
      <c r="N3" s="1"/>
    </row>
    <row r="4" spans="1:14" x14ac:dyDescent="0.2">
      <c r="A4" s="62" t="s">
        <v>13</v>
      </c>
      <c r="B4" s="70">
        <v>27</v>
      </c>
      <c r="C4" s="68">
        <v>3</v>
      </c>
      <c r="D4" s="1"/>
      <c r="E4" s="1"/>
      <c r="F4" s="1"/>
      <c r="G4" s="1"/>
      <c r="H4" s="1"/>
      <c r="I4" s="1"/>
      <c r="J4" s="1"/>
      <c r="K4" s="1"/>
      <c r="L4" s="1"/>
      <c r="M4" s="1"/>
      <c r="N4" s="1"/>
    </row>
    <row r="5" spans="1:14" ht="17" thickBot="1" x14ac:dyDescent="0.25">
      <c r="A5" s="41" t="s">
        <v>14</v>
      </c>
      <c r="B5" s="71">
        <v>10</v>
      </c>
      <c r="C5" s="68">
        <v>4</v>
      </c>
      <c r="D5" s="1"/>
      <c r="E5" s="1"/>
      <c r="F5" s="1"/>
      <c r="G5" s="1"/>
      <c r="H5" s="1"/>
      <c r="I5" s="1"/>
      <c r="J5" s="1"/>
      <c r="K5" s="1"/>
      <c r="L5" s="1"/>
      <c r="M5" s="1"/>
      <c r="N5" s="1"/>
    </row>
    <row r="6" spans="1:14" x14ac:dyDescent="0.2">
      <c r="A6" s="63" t="s">
        <v>6</v>
      </c>
      <c r="B6" s="72">
        <f>SUM(B2:B5)</f>
        <v>130</v>
      </c>
      <c r="D6" s="1"/>
      <c r="E6" s="1"/>
      <c r="F6" s="1"/>
      <c r="G6" s="1"/>
      <c r="H6" s="1"/>
      <c r="I6" s="1"/>
      <c r="J6" s="1"/>
      <c r="K6" s="1"/>
      <c r="L6" s="1"/>
      <c r="M6" s="1"/>
      <c r="N6" s="1"/>
    </row>
    <row r="7" spans="1:14" x14ac:dyDescent="0.2">
      <c r="A7" s="64"/>
      <c r="D7" s="1"/>
      <c r="E7" s="1"/>
      <c r="F7" s="1"/>
      <c r="G7" s="1"/>
      <c r="H7" s="1"/>
      <c r="I7" s="1"/>
      <c r="J7" s="1"/>
      <c r="K7" s="1"/>
      <c r="L7" s="1"/>
      <c r="M7" s="1"/>
      <c r="N7" s="1"/>
    </row>
    <row r="8" spans="1:14" x14ac:dyDescent="0.2">
      <c r="A8" s="64" t="s">
        <v>28</v>
      </c>
      <c r="B8" s="73">
        <f>(B3+B5)/B6</f>
        <v>9.2307692307692313E-2</v>
      </c>
      <c r="D8" s="1"/>
      <c r="E8" s="1"/>
      <c r="F8" s="1"/>
      <c r="G8" s="1"/>
      <c r="H8" s="1"/>
      <c r="I8" s="1"/>
      <c r="J8" s="1"/>
      <c r="K8" s="1"/>
      <c r="L8" s="1"/>
      <c r="M8" s="1"/>
      <c r="N8" s="1"/>
    </row>
    <row r="9" spans="1:14" x14ac:dyDescent="0.2">
      <c r="A9" s="64" t="s">
        <v>60</v>
      </c>
      <c r="B9" s="73">
        <f>(B2+B4)/B6</f>
        <v>0.90769230769230769</v>
      </c>
      <c r="D9" s="1"/>
      <c r="E9" s="1"/>
      <c r="F9" s="1"/>
      <c r="G9" s="1"/>
      <c r="H9" s="1"/>
      <c r="I9" s="1"/>
      <c r="J9" s="1"/>
      <c r="K9" s="1"/>
      <c r="L9" s="1"/>
      <c r="M9" s="1"/>
      <c r="N9" s="1"/>
    </row>
    <row r="10" spans="1:14" x14ac:dyDescent="0.2">
      <c r="A10" s="64"/>
      <c r="B10" s="73"/>
      <c r="D10" s="1"/>
      <c r="E10" s="1"/>
      <c r="F10" s="1"/>
      <c r="G10" s="1"/>
      <c r="H10" s="1"/>
      <c r="I10" s="1"/>
      <c r="J10" s="1"/>
      <c r="K10" s="1"/>
      <c r="L10" s="1"/>
      <c r="M10" s="1"/>
      <c r="N10" s="1"/>
    </row>
    <row r="11" spans="1:14" x14ac:dyDescent="0.2">
      <c r="A11" s="64" t="s">
        <v>29</v>
      </c>
      <c r="B11" s="73">
        <f>B3/(B3+B5)</f>
        <v>0.16666666666666666</v>
      </c>
      <c r="D11" s="1"/>
      <c r="E11" s="1"/>
      <c r="F11" s="1"/>
      <c r="G11" s="1"/>
      <c r="H11" s="1"/>
      <c r="I11" s="1"/>
      <c r="J11" s="1"/>
      <c r="K11" s="1"/>
      <c r="L11" s="1"/>
      <c r="M11" s="1"/>
      <c r="N11" s="1"/>
    </row>
    <row r="12" spans="1:14" x14ac:dyDescent="0.2">
      <c r="A12" s="64" t="s">
        <v>83</v>
      </c>
      <c r="B12" s="73">
        <f>B5/(B3+B5)</f>
        <v>0.83333333333333337</v>
      </c>
      <c r="D12" s="1"/>
      <c r="E12" s="1"/>
      <c r="F12" s="1"/>
      <c r="G12" s="1"/>
      <c r="H12" s="1"/>
      <c r="I12" s="1"/>
      <c r="J12" s="1"/>
      <c r="K12" s="1"/>
      <c r="L12" s="1"/>
      <c r="M12" s="1"/>
      <c r="N12" s="1"/>
    </row>
    <row r="13" spans="1:14" x14ac:dyDescent="0.2">
      <c r="A13" s="64" t="s">
        <v>57</v>
      </c>
      <c r="B13" s="73">
        <f>B4/B2</f>
        <v>0.2967032967032967</v>
      </c>
      <c r="D13" s="1"/>
      <c r="E13" s="1"/>
      <c r="F13" s="1"/>
      <c r="G13" s="1"/>
      <c r="H13" s="1"/>
      <c r="I13" s="1"/>
      <c r="J13" s="1"/>
      <c r="K13" s="1"/>
      <c r="L13" s="1"/>
      <c r="M13" s="1"/>
      <c r="N13" s="1"/>
    </row>
    <row r="14" spans="1:14" x14ac:dyDescent="0.2">
      <c r="D14" s="1"/>
      <c r="E14" s="1"/>
      <c r="F14" s="1"/>
      <c r="G14" s="1"/>
      <c r="H14" s="1"/>
      <c r="I14" s="1"/>
      <c r="J14" s="1"/>
      <c r="K14" s="1"/>
      <c r="L14" s="1"/>
      <c r="M14" s="1"/>
      <c r="N14" s="1"/>
    </row>
    <row r="15" spans="1:14" x14ac:dyDescent="0.2">
      <c r="D15" s="1"/>
      <c r="E15" s="1"/>
      <c r="F15" s="1"/>
      <c r="G15" s="1"/>
      <c r="H15" s="1"/>
      <c r="I15" s="1"/>
      <c r="J15" s="1"/>
      <c r="K15" s="1"/>
      <c r="L15" s="1"/>
      <c r="M15" s="1"/>
      <c r="N15" s="1"/>
    </row>
    <row r="16" spans="1:14" s="2" customFormat="1" x14ac:dyDescent="0.2">
      <c r="B16" s="68"/>
      <c r="C16" s="68"/>
      <c r="E16" s="2" t="s">
        <v>8</v>
      </c>
    </row>
    <row r="17" spans="1:14" s="2" customFormat="1" x14ac:dyDescent="0.2">
      <c r="B17" s="68"/>
      <c r="C17" s="68"/>
      <c r="E17" s="65" t="s">
        <v>95</v>
      </c>
    </row>
    <row r="18" spans="1:14" ht="17" thickBot="1" x14ac:dyDescent="0.25">
      <c r="A18" s="60" t="s">
        <v>44</v>
      </c>
      <c r="B18" s="68" t="s">
        <v>1</v>
      </c>
      <c r="C18" s="68" t="s">
        <v>69</v>
      </c>
      <c r="D18" s="1"/>
      <c r="E18" s="1"/>
      <c r="F18" s="1"/>
      <c r="G18" s="1"/>
      <c r="H18" s="1"/>
      <c r="I18" s="1"/>
      <c r="J18" s="1"/>
      <c r="K18" s="1"/>
      <c r="L18" s="1"/>
      <c r="M18" s="1"/>
      <c r="N18" s="1"/>
    </row>
    <row r="19" spans="1:14" x14ac:dyDescent="0.2">
      <c r="A19" s="61" t="s">
        <v>2</v>
      </c>
      <c r="B19" s="69">
        <v>56</v>
      </c>
      <c r="C19" s="68">
        <v>1</v>
      </c>
      <c r="D19" s="1"/>
      <c r="E19" s="1"/>
      <c r="F19" s="1"/>
      <c r="G19" s="1"/>
      <c r="H19" s="1"/>
      <c r="I19" s="1"/>
      <c r="J19" s="1"/>
      <c r="K19" s="1"/>
      <c r="L19" s="1"/>
      <c r="M19" s="1"/>
      <c r="N19" s="1"/>
    </row>
    <row r="20" spans="1:14" x14ac:dyDescent="0.2">
      <c r="A20" s="38" t="s">
        <v>12</v>
      </c>
      <c r="B20" s="70">
        <v>3</v>
      </c>
      <c r="C20" s="68">
        <v>2</v>
      </c>
      <c r="D20" s="1"/>
      <c r="E20" s="1"/>
      <c r="F20" s="1"/>
      <c r="G20" s="1"/>
      <c r="H20" s="1"/>
      <c r="I20" s="1"/>
      <c r="J20" s="1"/>
      <c r="K20" s="1"/>
      <c r="L20" s="1"/>
      <c r="M20" s="1"/>
      <c r="N20" s="1"/>
    </row>
    <row r="21" spans="1:14" x14ac:dyDescent="0.2">
      <c r="A21" s="62" t="s">
        <v>13</v>
      </c>
      <c r="B21" s="70">
        <v>8</v>
      </c>
      <c r="C21" s="68">
        <v>3</v>
      </c>
      <c r="D21" s="1"/>
      <c r="E21" s="1"/>
      <c r="F21" s="1"/>
      <c r="G21" s="1"/>
      <c r="H21" s="1"/>
      <c r="I21" s="1"/>
      <c r="J21" s="1"/>
      <c r="K21" s="1"/>
      <c r="L21" s="1"/>
      <c r="M21" s="1"/>
      <c r="N21" s="1"/>
    </row>
    <row r="22" spans="1:14" ht="17" thickBot="1" x14ac:dyDescent="0.25">
      <c r="A22" s="41" t="s">
        <v>14</v>
      </c>
      <c r="B22" s="71">
        <v>7</v>
      </c>
      <c r="C22" s="68">
        <v>4</v>
      </c>
      <c r="D22" s="1"/>
      <c r="E22" s="1"/>
      <c r="F22" s="1"/>
      <c r="G22" s="1"/>
      <c r="H22" s="1"/>
      <c r="I22" s="1"/>
      <c r="J22" s="1"/>
      <c r="K22" s="1"/>
      <c r="L22" s="1"/>
      <c r="M22" s="1"/>
      <c r="N22" s="1"/>
    </row>
    <row r="23" spans="1:14" x14ac:dyDescent="0.2">
      <c r="A23" s="63" t="s">
        <v>6</v>
      </c>
      <c r="B23" s="72">
        <f>SUM(B19:B22)</f>
        <v>74</v>
      </c>
      <c r="D23" s="1"/>
      <c r="E23" s="1"/>
      <c r="F23" s="1"/>
      <c r="G23" s="1"/>
      <c r="H23" s="1"/>
      <c r="I23" s="1"/>
      <c r="J23" s="1"/>
      <c r="K23" s="1"/>
      <c r="L23" s="1"/>
      <c r="M23" s="1"/>
      <c r="N23" s="1"/>
    </row>
    <row r="24" spans="1:14" x14ac:dyDescent="0.2">
      <c r="A24" s="64"/>
      <c r="D24" s="1"/>
      <c r="E24" s="1"/>
      <c r="F24" s="1"/>
      <c r="G24" s="1"/>
      <c r="H24" s="1"/>
      <c r="I24" s="1"/>
      <c r="J24" s="1"/>
      <c r="K24" s="1"/>
      <c r="L24" s="1"/>
      <c r="M24" s="1"/>
      <c r="N24" s="1"/>
    </row>
    <row r="25" spans="1:14" x14ac:dyDescent="0.2">
      <c r="A25" s="64" t="s">
        <v>28</v>
      </c>
      <c r="B25" s="73">
        <f>(B20+B22)/B23</f>
        <v>0.13513513513513514</v>
      </c>
      <c r="D25" s="1"/>
      <c r="E25" s="1"/>
      <c r="F25" s="1"/>
      <c r="G25" s="1"/>
      <c r="H25" s="1"/>
      <c r="I25" s="1"/>
      <c r="J25" s="1"/>
      <c r="K25" s="1"/>
      <c r="L25" s="1"/>
      <c r="M25" s="1"/>
      <c r="N25" s="1"/>
    </row>
    <row r="26" spans="1:14" x14ac:dyDescent="0.2">
      <c r="A26" s="64" t="s">
        <v>60</v>
      </c>
      <c r="B26" s="73">
        <f>(B19+B21)/B23</f>
        <v>0.86486486486486491</v>
      </c>
      <c r="D26" s="1"/>
      <c r="E26" s="1"/>
      <c r="F26" s="1"/>
      <c r="G26" s="1"/>
      <c r="H26" s="1"/>
      <c r="I26" s="1"/>
      <c r="J26" s="1"/>
      <c r="K26" s="1"/>
      <c r="L26" s="1"/>
      <c r="M26" s="1"/>
      <c r="N26" s="1"/>
    </row>
    <row r="27" spans="1:14" x14ac:dyDescent="0.2">
      <c r="A27" s="64"/>
      <c r="B27" s="73"/>
      <c r="D27" s="1"/>
      <c r="E27" s="1"/>
      <c r="F27" s="1"/>
      <c r="G27" s="1"/>
      <c r="H27" s="1"/>
      <c r="I27" s="1"/>
      <c r="J27" s="1"/>
      <c r="K27" s="1"/>
      <c r="L27" s="1"/>
      <c r="M27" s="1"/>
      <c r="N27" s="1"/>
    </row>
    <row r="28" spans="1:14" x14ac:dyDescent="0.2">
      <c r="A28" s="64" t="s">
        <v>29</v>
      </c>
      <c r="B28" s="73">
        <f>B20/(B20+B22)</f>
        <v>0.3</v>
      </c>
      <c r="D28" s="1"/>
      <c r="E28" s="1"/>
      <c r="F28" s="1"/>
      <c r="G28" s="1"/>
      <c r="H28" s="1"/>
      <c r="I28" s="1"/>
      <c r="J28" s="1"/>
      <c r="K28" s="1"/>
      <c r="L28" s="1"/>
      <c r="M28" s="1"/>
      <c r="N28" s="1"/>
    </row>
    <row r="29" spans="1:14" x14ac:dyDescent="0.2">
      <c r="A29" s="64" t="s">
        <v>83</v>
      </c>
      <c r="B29" s="73">
        <f>B22/(B20+B22)</f>
        <v>0.7</v>
      </c>
      <c r="D29" s="1"/>
      <c r="E29" s="1"/>
      <c r="F29" s="1"/>
      <c r="G29" s="1"/>
      <c r="H29" s="1"/>
      <c r="I29" s="1"/>
      <c r="J29" s="1"/>
      <c r="K29" s="1"/>
      <c r="L29" s="1"/>
      <c r="M29" s="1"/>
      <c r="N29" s="1"/>
    </row>
    <row r="30" spans="1:14" x14ac:dyDescent="0.2">
      <c r="A30" s="64" t="s">
        <v>57</v>
      </c>
      <c r="B30" s="73">
        <f>B21/B19</f>
        <v>0.14285714285714285</v>
      </c>
      <c r="D30" s="1"/>
      <c r="E30" s="1"/>
      <c r="F30" s="1"/>
      <c r="G30" s="1"/>
      <c r="H30" s="1"/>
      <c r="I30" s="1"/>
      <c r="J30" s="1"/>
      <c r="K30" s="1"/>
      <c r="L30" s="1"/>
      <c r="M30" s="1"/>
      <c r="N30" s="1"/>
    </row>
    <row r="31" spans="1:14" x14ac:dyDescent="0.2">
      <c r="D31" s="1"/>
      <c r="E31" s="1"/>
      <c r="F31" s="1"/>
      <c r="G31" s="1"/>
      <c r="H31" s="1"/>
      <c r="I31" s="1"/>
      <c r="J31" s="1"/>
      <c r="K31" s="1"/>
      <c r="L31" s="1"/>
      <c r="M31" s="1"/>
      <c r="N31" s="1"/>
    </row>
    <row r="32" spans="1:14" s="2" customFormat="1" x14ac:dyDescent="0.2">
      <c r="B32" s="68"/>
      <c r="C32" s="68"/>
      <c r="E32" s="2" t="s">
        <v>8</v>
      </c>
    </row>
    <row r="33" spans="1:14" s="2" customFormat="1" x14ac:dyDescent="0.2">
      <c r="B33" s="68"/>
      <c r="C33" s="68"/>
      <c r="E33" s="65" t="s">
        <v>96</v>
      </c>
    </row>
    <row r="34" spans="1:14" ht="17" thickBot="1" x14ac:dyDescent="0.25">
      <c r="A34" s="60" t="s">
        <v>45</v>
      </c>
      <c r="B34" s="68" t="s">
        <v>1</v>
      </c>
      <c r="C34" s="68" t="s">
        <v>69</v>
      </c>
      <c r="D34" s="1"/>
      <c r="E34" s="1"/>
      <c r="F34" s="1"/>
      <c r="G34" s="1"/>
      <c r="H34" s="1"/>
      <c r="I34" s="1"/>
      <c r="J34" s="1"/>
      <c r="K34" s="1"/>
      <c r="L34" s="1"/>
      <c r="M34" s="1"/>
      <c r="N34" s="1"/>
    </row>
    <row r="35" spans="1:14" x14ac:dyDescent="0.2">
      <c r="A35" s="61" t="s">
        <v>2</v>
      </c>
      <c r="B35" s="69">
        <v>24</v>
      </c>
      <c r="C35" s="68">
        <v>1</v>
      </c>
      <c r="D35" s="1"/>
      <c r="E35" s="1"/>
      <c r="F35" s="1"/>
      <c r="G35" s="1"/>
      <c r="H35" s="1"/>
      <c r="I35" s="1"/>
      <c r="J35" s="1"/>
      <c r="K35" s="1"/>
      <c r="L35" s="1"/>
      <c r="M35" s="1"/>
      <c r="N35" s="1"/>
    </row>
    <row r="36" spans="1:14" x14ac:dyDescent="0.2">
      <c r="A36" s="38" t="s">
        <v>12</v>
      </c>
      <c r="B36" s="70">
        <v>2</v>
      </c>
      <c r="C36" s="68">
        <v>2</v>
      </c>
      <c r="D36" s="1"/>
      <c r="E36" s="1"/>
      <c r="F36" s="1"/>
      <c r="G36" s="1"/>
      <c r="H36" s="1"/>
      <c r="I36" s="1"/>
      <c r="J36" s="1"/>
      <c r="K36" s="1"/>
      <c r="L36" s="1"/>
      <c r="M36" s="1"/>
      <c r="N36" s="1"/>
    </row>
    <row r="37" spans="1:14" x14ac:dyDescent="0.2">
      <c r="A37" s="62" t="s">
        <v>13</v>
      </c>
      <c r="B37" s="70">
        <v>10</v>
      </c>
      <c r="C37" s="68">
        <v>3</v>
      </c>
      <c r="D37" s="1"/>
      <c r="E37" s="1"/>
      <c r="F37" s="1"/>
      <c r="G37" s="1"/>
      <c r="H37" s="1"/>
      <c r="I37" s="1"/>
      <c r="J37" s="1"/>
      <c r="K37" s="1"/>
      <c r="L37" s="1"/>
      <c r="M37" s="1"/>
      <c r="N37" s="1"/>
    </row>
    <row r="38" spans="1:14" ht="17" thickBot="1" x14ac:dyDescent="0.25">
      <c r="A38" s="41" t="s">
        <v>14</v>
      </c>
      <c r="B38" s="71">
        <v>6</v>
      </c>
      <c r="C38" s="68">
        <v>4</v>
      </c>
      <c r="D38" s="1"/>
      <c r="E38" s="1"/>
      <c r="F38" s="1"/>
      <c r="G38" s="1"/>
      <c r="H38" s="1"/>
      <c r="I38" s="1"/>
      <c r="J38" s="1"/>
      <c r="K38" s="1"/>
      <c r="L38" s="1"/>
      <c r="M38" s="1"/>
      <c r="N38" s="1"/>
    </row>
    <row r="39" spans="1:14" x14ac:dyDescent="0.2">
      <c r="A39" s="63" t="s">
        <v>6</v>
      </c>
      <c r="B39" s="72">
        <f>SUM(B35:B38)</f>
        <v>42</v>
      </c>
      <c r="D39" s="1"/>
      <c r="E39" s="1"/>
      <c r="F39" s="1"/>
      <c r="G39" s="1"/>
      <c r="H39" s="1"/>
      <c r="I39" s="1"/>
      <c r="J39" s="1"/>
      <c r="K39" s="1"/>
      <c r="L39" s="1"/>
      <c r="M39" s="1"/>
      <c r="N39" s="1"/>
    </row>
    <row r="40" spans="1:14" x14ac:dyDescent="0.2">
      <c r="A40" s="64"/>
      <c r="D40" s="1"/>
      <c r="E40" s="1"/>
      <c r="F40" s="1"/>
      <c r="G40" s="1"/>
      <c r="H40" s="1"/>
      <c r="I40" s="1"/>
      <c r="J40" s="1"/>
      <c r="K40" s="1"/>
      <c r="L40" s="1"/>
      <c r="M40" s="1"/>
      <c r="N40" s="1"/>
    </row>
    <row r="41" spans="1:14" x14ac:dyDescent="0.2">
      <c r="A41" s="64" t="s">
        <v>28</v>
      </c>
      <c r="B41" s="73">
        <f>(B36+B38)/B39</f>
        <v>0.19047619047619047</v>
      </c>
      <c r="D41" s="1"/>
      <c r="E41" s="1"/>
      <c r="F41" s="1"/>
      <c r="G41" s="1"/>
      <c r="H41" s="1"/>
      <c r="I41" s="1"/>
      <c r="J41" s="1"/>
      <c r="K41" s="1"/>
      <c r="L41" s="1"/>
      <c r="M41" s="1"/>
      <c r="N41" s="1"/>
    </row>
    <row r="42" spans="1:14" x14ac:dyDescent="0.2">
      <c r="A42" s="64" t="s">
        <v>60</v>
      </c>
      <c r="B42" s="73">
        <f>(B35+B37)/B39</f>
        <v>0.80952380952380953</v>
      </c>
      <c r="D42" s="1"/>
      <c r="E42" s="1"/>
      <c r="F42" s="1"/>
      <c r="G42" s="1"/>
      <c r="H42" s="1"/>
      <c r="I42" s="1"/>
      <c r="J42" s="1"/>
      <c r="K42" s="1"/>
      <c r="L42" s="1"/>
      <c r="M42" s="1"/>
      <c r="N42" s="1"/>
    </row>
    <row r="43" spans="1:14" x14ac:dyDescent="0.2">
      <c r="A43" s="64"/>
      <c r="B43" s="73"/>
      <c r="D43" s="1"/>
      <c r="E43" s="1"/>
      <c r="F43" s="1"/>
      <c r="G43" s="1"/>
      <c r="H43" s="1"/>
      <c r="I43" s="1"/>
      <c r="J43" s="1"/>
      <c r="K43" s="1"/>
      <c r="L43" s="1"/>
      <c r="M43" s="1"/>
      <c r="N43" s="1"/>
    </row>
    <row r="44" spans="1:14" x14ac:dyDescent="0.2">
      <c r="A44" s="64" t="s">
        <v>29</v>
      </c>
      <c r="B44" s="73">
        <f>B36/(B36+B38)</f>
        <v>0.25</v>
      </c>
      <c r="D44" s="1"/>
      <c r="E44" s="1"/>
      <c r="F44" s="1"/>
      <c r="G44" s="1"/>
      <c r="H44" s="1"/>
      <c r="I44" s="1"/>
      <c r="J44" s="1"/>
      <c r="K44" s="1"/>
      <c r="L44" s="1"/>
      <c r="M44" s="1"/>
      <c r="N44" s="1"/>
    </row>
    <row r="45" spans="1:14" x14ac:dyDescent="0.2">
      <c r="A45" s="64" t="s">
        <v>83</v>
      </c>
      <c r="B45" s="73">
        <f>B38/(B36+B38)</f>
        <v>0.75</v>
      </c>
      <c r="D45" s="1"/>
      <c r="E45" s="1"/>
      <c r="F45" s="1"/>
      <c r="G45" s="1"/>
      <c r="H45" s="1"/>
      <c r="I45" s="1"/>
      <c r="J45" s="1"/>
      <c r="K45" s="1"/>
      <c r="L45" s="1"/>
      <c r="M45" s="1"/>
      <c r="N45" s="1"/>
    </row>
    <row r="46" spans="1:14" x14ac:dyDescent="0.2">
      <c r="A46" s="64" t="s">
        <v>57</v>
      </c>
      <c r="B46" s="73">
        <f>B37/B35</f>
        <v>0.41666666666666669</v>
      </c>
      <c r="D46" s="1"/>
      <c r="E46" s="1"/>
      <c r="F46" s="1"/>
      <c r="G46" s="1"/>
      <c r="H46" s="1"/>
      <c r="I46" s="1"/>
      <c r="J46" s="1"/>
      <c r="K46" s="1"/>
      <c r="L46" s="1"/>
      <c r="M46" s="1"/>
      <c r="N46" s="1"/>
    </row>
    <row r="47" spans="1:14" x14ac:dyDescent="0.2">
      <c r="D47" s="1"/>
      <c r="E47" s="1"/>
      <c r="F47" s="1"/>
      <c r="G47" s="1"/>
      <c r="H47" s="1"/>
      <c r="I47" s="1"/>
      <c r="J47" s="1"/>
      <c r="K47" s="1"/>
      <c r="L47" s="1"/>
      <c r="M47" s="1"/>
      <c r="N47" s="1"/>
    </row>
    <row r="48" spans="1:14" s="2" customFormat="1" x14ac:dyDescent="0.2">
      <c r="B48" s="68"/>
      <c r="C48" s="68"/>
      <c r="E48" s="2" t="s">
        <v>8</v>
      </c>
    </row>
    <row r="49" spans="2:5" s="2" customFormat="1" x14ac:dyDescent="0.2">
      <c r="B49" s="68"/>
      <c r="C49" s="68"/>
      <c r="E49" s="65" t="s">
        <v>30</v>
      </c>
    </row>
  </sheetData>
  <phoneticPr fontId="3"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8</vt:i4>
      </vt:variant>
    </vt:vector>
  </HeadingPairs>
  <TitlesOfParts>
    <vt:vector size="8" baseType="lpstr">
      <vt:lpstr>Combined all donors</vt:lpstr>
      <vt:lpstr>H3_GCG_FAP</vt:lpstr>
      <vt:lpstr>H4_GCG_FAP</vt:lpstr>
      <vt:lpstr>H4_SST_LEPR</vt:lpstr>
      <vt:lpstr>H5_GCG_FAP</vt:lpstr>
      <vt:lpstr>H5_SST_LEPR</vt:lpstr>
      <vt:lpstr>H6_GCG_FAP</vt:lpstr>
      <vt:lpstr>H6_SST_LEPR</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cp:lastPrinted>2016-06-07T15:58:14Z</cp:lastPrinted>
  <dcterms:created xsi:type="dcterms:W3CDTF">2016-06-07T09:53:52Z</dcterms:created>
  <dcterms:modified xsi:type="dcterms:W3CDTF">2016-08-25T19:59:47Z</dcterms:modified>
</cp:coreProperties>
</file>